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3" sheetId="19" r:id="rId19"/>
    <sheet name="NW404" sheetId="20" r:id="rId20"/>
    <sheet name="NW405" sheetId="21" r:id="rId21"/>
    <sheet name="DC40" sheetId="22" r:id="rId22"/>
  </sheets>
  <definedNames>
    <definedName name="_xlnm.Print_Area" localSheetId="5">'DC37'!$A$1:$K$89</definedName>
    <definedName name="_xlnm.Print_Area" localSheetId="11">'DC38'!$A$1:$K$89</definedName>
    <definedName name="_xlnm.Print_Area" localSheetId="17">'DC39'!$A$1:$K$89</definedName>
    <definedName name="_xlnm.Print_Area" localSheetId="21">'DC40'!$A$1:$K$89</definedName>
    <definedName name="_xlnm.Print_Area" localSheetId="0">'NW371'!$A$1:$K$89</definedName>
    <definedName name="_xlnm.Print_Area" localSheetId="1">'NW372'!$A$1:$K$89</definedName>
    <definedName name="_xlnm.Print_Area" localSheetId="2">'NW373'!$A$1:$K$89</definedName>
    <definedName name="_xlnm.Print_Area" localSheetId="3">'NW374'!$A$1:$K$89</definedName>
    <definedName name="_xlnm.Print_Area" localSheetId="4">'NW375'!$A$1:$K$89</definedName>
    <definedName name="_xlnm.Print_Area" localSheetId="6">'NW381'!$A$1:$K$89</definedName>
    <definedName name="_xlnm.Print_Area" localSheetId="7">'NW382'!$A$1:$K$89</definedName>
    <definedName name="_xlnm.Print_Area" localSheetId="8">'NW383'!$A$1:$K$89</definedName>
    <definedName name="_xlnm.Print_Area" localSheetId="9">'NW384'!$A$1:$K$89</definedName>
    <definedName name="_xlnm.Print_Area" localSheetId="10">'NW385'!$A$1:$K$89</definedName>
    <definedName name="_xlnm.Print_Area" localSheetId="12">'NW392'!$A$1:$K$89</definedName>
    <definedName name="_xlnm.Print_Area" localSheetId="13">'NW393'!$A$1:$K$89</definedName>
    <definedName name="_xlnm.Print_Area" localSheetId="14">'NW394'!$A$1:$K$89</definedName>
    <definedName name="_xlnm.Print_Area" localSheetId="15">'NW396'!$A$1:$K$89</definedName>
    <definedName name="_xlnm.Print_Area" localSheetId="16">'NW397'!$A$1:$K$89</definedName>
    <definedName name="_xlnm.Print_Area" localSheetId="18">'NW403'!$A$1:$K$89</definedName>
    <definedName name="_xlnm.Print_Area" localSheetId="19">'NW404'!$A$1:$K$89</definedName>
    <definedName name="_xlnm.Print_Area" localSheetId="20">'NW405'!$A$1:$K$89</definedName>
  </definedNames>
  <calcPr fullCalcOnLoad="1"/>
</workbook>
</file>

<file path=xl/sharedStrings.xml><?xml version="1.0" encoding="utf-8"?>
<sst xmlns="http://schemas.openxmlformats.org/spreadsheetml/2006/main" count="2508" uniqueCount="120">
  <si>
    <t>North West: Moretele(NW371) - Table A10 Basic Service Delivery Measurement for 4th Quarter ended 30 June 2019 (Figures Finalised as at 2019/11/09)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</si>
  <si>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</si>
  <si>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</si>
  <si>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</si>
  <si>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</si>
  <si>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</si>
  <si>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</si>
  <si>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</si>
  <si>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</si>
  <si>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</si>
  <si>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</si>
  <si>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</si>
  <si>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</si>
  <si>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</si>
  <si>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</si>
  <si>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</si>
  <si>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Household service targets</t>
  </si>
  <si>
    <t>1</t>
  </si>
  <si>
    <t>Water:</t>
  </si>
  <si>
    <t>Piped water inside dwelling</t>
  </si>
  <si>
    <t>Piped water inside yard (but not in dwelling)</t>
  </si>
  <si>
    <t>Using public tap (at least min.service level)</t>
  </si>
  <si>
    <t>2</t>
  </si>
  <si>
    <t>Other water supply (at least min.service level)</t>
  </si>
  <si>
    <t>4</t>
  </si>
  <si>
    <t>Minimum Service Level and Above sub-total</t>
  </si>
  <si>
    <t>Using public tap (&lt; min.service level)</t>
  </si>
  <si>
    <t>3</t>
  </si>
  <si>
    <t>Other water supply (&lt; min.service level)</t>
  </si>
  <si>
    <t>No water supply</t>
  </si>
  <si>
    <t>Below Minimum Service Level sub-total</t>
  </si>
  <si>
    <t>Total number of households</t>
  </si>
  <si>
    <t>5</t>
  </si>
  <si>
    <t>Sanitation/sewerage: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</si>
  <si>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</si>
  <si>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</si>
  <si>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</si>
  <si>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</si>
  <si>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</si>
  <si>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</si>
  <si>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</si>
  <si>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</si>
  <si>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Energy: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</si>
  <si>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</si>
  <si>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</si>
  <si>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</si>
  <si>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</si>
  <si>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</si>
  <si>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Refuse: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</si>
  <si>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</si>
  <si>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</si>
  <si>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</si>
  <si>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</si>
  <si>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</si>
  <si>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</si>
  <si>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</si>
  <si>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7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</si>
  <si>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</si>
  <si>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</si>
  <si>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</si>
  <si>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</si>
  <si>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</si>
  <si>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8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</si>
  <si>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</si>
  <si>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</si>
  <si>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</si>
  <si>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</si>
  <si>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</si>
  <si>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</si>
  <si>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</si>
  <si>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</si>
  <si>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</si>
  <si>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</si>
  <si>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</si>
  <si>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</si>
  <si>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</si>
  <si>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</si>
  <si>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</si>
  <si>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</si>
  <si>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</si>
  <si>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</si>
  <si>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</si>
  <si>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</si>
  <si>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</si>
  <si>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</si>
  <si>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</si>
  <si>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6</t>
  </si>
  <si>
    <t>Other</t>
  </si>
  <si>
    <t>Total revenue cost of subsidised services provided</t>
  </si>
  <si>
    <t>North West: Madibeng(NW372) - Table A10 Basic Service Delivery Measurement for 4th Quarter ended 30 June 2019 (Figures Finalised as at 2019/11/09)</t>
  </si>
  <si>
    <t>North West: Rustenburg(NW373) - Table A10 Basic Service Delivery Measurement for 4th Quarter ended 30 June 2019 (Figures Finalised as at 2019/11/09)</t>
  </si>
  <si>
    <t>North West: Kgetlengrivier(NW374) - Table A10 Basic Service Delivery Measurement for 4th Quarter ended 30 June 2019 (Figures Finalised as at 2019/11/09)</t>
  </si>
  <si>
    <t>North West: Moses Kotane(NW375) - Table A10 Basic Service Delivery Measurement for 4th Quarter ended 30 June 2019 (Figures Finalised as at 2019/11/09)</t>
  </si>
  <si>
    <t>North West: Bojanala Platinum(DC37) - Table A10 Basic Service Delivery Measurement for 4th Quarter ended 30 June 2019 (Figures Finalised as at 2019/11/09)</t>
  </si>
  <si>
    <t>North West: Ratlou(NW381) - Table A10 Basic Service Delivery Measurement for 4th Quarter ended 30 June 2019 (Figures Finalised as at 2019/11/09)</t>
  </si>
  <si>
    <t>North West: Tswaing(NW382) - Table A10 Basic Service Delivery Measurement for 4th Quarter ended 30 June 2019 (Figures Finalised as at 2019/11/09)</t>
  </si>
  <si>
    <t>North West: Mafikeng(NW383) - Table A10 Basic Service Delivery Measurement for 4th Quarter ended 30 June 2019 (Figures Finalised as at 2019/11/09)</t>
  </si>
  <si>
    <t>North West: Ditsobotla(NW384) - Table A10 Basic Service Delivery Measurement for 4th Quarter ended 30 June 2019 (Figures Finalised as at 2019/11/09)</t>
  </si>
  <si>
    <t>North West: Ramotshere Moiloa(NW385) - Table A10 Basic Service Delivery Measurement for 4th Quarter ended 30 June 2019 (Figures Finalised as at 2019/11/09)</t>
  </si>
  <si>
    <t>North West: Ngaka Modiri Molema(DC38) - Table A10 Basic Service Delivery Measurement for 4th Quarter ended 30 June 2019 (Figures Finalised as at 2019/11/09)</t>
  </si>
  <si>
    <t>North West: Naledi (NW)(NW392) - Table A10 Basic Service Delivery Measurement for 4th Quarter ended 30 June 2019 (Figures Finalised as at 2019/11/09)</t>
  </si>
  <si>
    <t>North West: Mamusa(NW393) - Table A10 Basic Service Delivery Measurement for 4th Quarter ended 30 June 2019 (Figures Finalised as at 2019/11/09)</t>
  </si>
  <si>
    <t>North West: Greater Taung(NW394) - Table A10 Basic Service Delivery Measurement for 4th Quarter ended 30 June 2019 (Figures Finalised as at 2019/11/09)</t>
  </si>
  <si>
    <t>North West: Lekwa-Teemane(NW396) - Table A10 Basic Service Delivery Measurement for 4th Quarter ended 30 June 2019 (Figures Finalised as at 2019/11/09)</t>
  </si>
  <si>
    <t>North West: Kagisano-Molopo(NW397) - Table A10 Basic Service Delivery Measurement for 4th Quarter ended 30 June 2019 (Figures Finalised as at 2019/11/09)</t>
  </si>
  <si>
    <t>North West: Dr Ruth Segomotsi Mompati(DC39) - Table A10 Basic Service Delivery Measurement for 4th Quarter ended 30 June 2019 (Figures Finalised as at 2019/11/09)</t>
  </si>
  <si>
    <t>North West: City of Matlosana(NW403) - Table A10 Basic Service Delivery Measurement for 4th Quarter ended 30 June 2019 (Figures Finalised as at 2019/11/09)</t>
  </si>
  <si>
    <t>North West: Maquassi Hills(NW404) - Table A10 Basic Service Delivery Measurement for 4th Quarter ended 30 June 2019 (Figures Finalised as at 2019/11/09)</t>
  </si>
  <si>
    <t>North West: J B Marks(NW405) - Table A10 Basic Service Delivery Measurement for 4th Quarter ended 30 June 2019 (Figures Finalised as at 2019/11/09)</t>
  </si>
  <si>
    <t>North West: Dr Kenneth Kaunda(DC40) - Table A10 Basic Service Delivery Measurement for 4th Quarter ended 30 June 2019 (Figures Finalised as at 2019/11/09)</t>
  </si>
  <si>
    <t>References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</si>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</sst>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_(* #,##0_);_(* \(#,##0\);_(* &quot;–&quot;?_);_(@_)"/>
    <numFmt numFmtId="179" formatCode="_(* #,##0_);_(* \(#,##0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7" fontId="2" fillId="0" borderId="18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17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2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indent="1"/>
      <protection/>
    </xf>
    <xf numFmtId="0" fontId="6" fillId="0" borderId="17" xfId="0" applyNumberFormat="1" applyFont="1" applyFill="1" applyBorder="1" applyAlignment="1" applyProtection="1">
      <alignment horizontal="right" inden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left" inden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inden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79" fontId="2" fillId="0" borderId="18" xfId="0" applyNumberFormat="1" applyFont="1" applyFill="1" applyBorder="1" applyAlignment="1" applyProtection="1">
      <alignment/>
      <protection/>
    </xf>
    <xf numFmtId="179" fontId="2" fillId="0" borderId="19" xfId="0" applyNumberFormat="1" applyFont="1" applyFill="1" applyBorder="1" applyAlignment="1" applyProtection="1">
      <alignment/>
      <protection/>
    </xf>
    <xf numFmtId="179" fontId="2" fillId="0" borderId="17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20" xfId="0" applyNumberFormat="1" applyFont="1" applyFill="1" applyBorder="1" applyAlignment="1" applyProtection="1">
      <alignment/>
      <protection/>
    </xf>
    <xf numFmtId="179" fontId="4" fillId="0" borderId="18" xfId="0" applyNumberFormat="1" applyFont="1" applyFill="1" applyBorder="1" applyAlignment="1" applyProtection="1">
      <alignment/>
      <protection/>
    </xf>
    <xf numFmtId="179" fontId="4" fillId="0" borderId="19" xfId="0" applyNumberFormat="1" applyFont="1" applyFill="1" applyBorder="1" applyAlignment="1" applyProtection="1">
      <alignment/>
      <protection/>
    </xf>
    <xf numFmtId="179" fontId="4" fillId="0" borderId="17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0" xfId="0" applyNumberFormat="1" applyFont="1" applyFill="1" applyBorder="1" applyAlignment="1" applyProtection="1">
      <alignment/>
      <protection/>
    </xf>
    <xf numFmtId="179" fontId="4" fillId="0" borderId="24" xfId="0" applyNumberFormat="1" applyFont="1" applyFill="1" applyBorder="1" applyAlignment="1" applyProtection="1">
      <alignment/>
      <protection/>
    </xf>
    <xf numFmtId="179" fontId="4" fillId="0" borderId="25" xfId="0" applyNumberFormat="1" applyFont="1" applyFill="1" applyBorder="1" applyAlignment="1" applyProtection="1">
      <alignment/>
      <protection/>
    </xf>
    <xf numFmtId="179" fontId="4" fillId="0" borderId="26" xfId="0" applyNumberFormat="1" applyFont="1" applyFill="1" applyBorder="1" applyAlignment="1" applyProtection="1">
      <alignment/>
      <protection/>
    </xf>
    <xf numFmtId="179" fontId="4" fillId="0" borderId="27" xfId="0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31" xfId="0" applyNumberFormat="1" applyFont="1" applyFill="1" applyBorder="1" applyAlignment="1" applyProtection="1">
      <alignment/>
      <protection/>
    </xf>
    <xf numFmtId="179" fontId="4" fillId="0" borderId="32" xfId="0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 applyProtection="1">
      <alignment/>
      <protection/>
    </xf>
    <xf numFmtId="179" fontId="2" fillId="0" borderId="24" xfId="0" applyNumberFormat="1" applyFont="1" applyFill="1" applyBorder="1" applyAlignment="1" applyProtection="1">
      <alignment/>
      <protection/>
    </xf>
    <xf numFmtId="179" fontId="2" fillId="0" borderId="25" xfId="0" applyNumberFormat="1" applyFont="1" applyFill="1" applyBorder="1" applyAlignment="1" applyProtection="1">
      <alignment/>
      <protection/>
    </xf>
    <xf numFmtId="179" fontId="2" fillId="0" borderId="26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79" fontId="4" fillId="0" borderId="22" xfId="0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179" fontId="4" fillId="0" borderId="21" xfId="0" applyNumberFormat="1" applyFont="1" applyFill="1" applyBorder="1" applyAlignment="1" applyProtection="1">
      <alignment/>
      <protection/>
    </xf>
    <xf numFmtId="179" fontId="4" fillId="0" borderId="35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36" xfId="0" applyNumberFormat="1" applyFont="1" applyFill="1" applyBorder="1" applyAlignment="1" applyProtection="1">
      <alignment/>
      <protection/>
    </xf>
    <xf numFmtId="179" fontId="4" fillId="0" borderId="37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/>
      <protection/>
    </xf>
    <xf numFmtId="180" fontId="4" fillId="0" borderId="17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/>
      <protection/>
    </xf>
    <xf numFmtId="180" fontId="2" fillId="0" borderId="38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/>
      <protection/>
    </xf>
    <xf numFmtId="180" fontId="2" fillId="0" borderId="40" xfId="0" applyNumberFormat="1" applyFont="1" applyFill="1" applyBorder="1" applyAlignment="1" applyProtection="1">
      <alignment/>
      <protection/>
    </xf>
    <xf numFmtId="180" fontId="2" fillId="0" borderId="41" xfId="0" applyNumberFormat="1" applyFont="1" applyFill="1" applyBorder="1" applyAlignment="1" applyProtection="1">
      <alignment/>
      <protection/>
    </xf>
    <xf numFmtId="180" fontId="2" fillId="0" borderId="42" xfId="0" applyNumberFormat="1" applyFont="1" applyFill="1" applyBorder="1" applyAlignment="1" applyProtection="1">
      <alignment/>
      <protection/>
    </xf>
    <xf numFmtId="179" fontId="4" fillId="0" borderId="43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19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/>
      <protection/>
    </xf>
    <xf numFmtId="179" fontId="4" fillId="0" borderId="17" xfId="42" applyNumberFormat="1" applyFont="1" applyFill="1" applyBorder="1" applyAlignment="1" applyProtection="1">
      <alignment/>
      <protection/>
    </xf>
    <xf numFmtId="179" fontId="4" fillId="0" borderId="1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0" borderId="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0" borderId="21" xfId="42" applyNumberFormat="1" applyFont="1" applyFill="1" applyBorder="1" applyAlignment="1" applyProtection="1">
      <alignment/>
      <protection/>
    </xf>
    <xf numFmtId="179" fontId="4" fillId="0" borderId="22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25</v>
      </c>
      <c r="G6" s="38">
        <v>25</v>
      </c>
      <c r="H6" s="41">
        <v>25</v>
      </c>
      <c r="I6" s="42">
        <v>25</v>
      </c>
      <c r="J6" s="38">
        <v>25</v>
      </c>
      <c r="K6" s="39">
        <v>25</v>
      </c>
    </row>
    <row r="7" spans="1:11" ht="12.75">
      <c r="A7" s="18" t="s">
        <v>20</v>
      </c>
      <c r="B7" s="11"/>
      <c r="C7" s="38"/>
      <c r="D7" s="38"/>
      <c r="E7" s="39"/>
      <c r="F7" s="40">
        <v>16844</v>
      </c>
      <c r="G7" s="38">
        <v>16844</v>
      </c>
      <c r="H7" s="41">
        <v>16844</v>
      </c>
      <c r="I7" s="42">
        <v>16844</v>
      </c>
      <c r="J7" s="38">
        <v>16844</v>
      </c>
      <c r="K7" s="39">
        <v>16844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9020</v>
      </c>
      <c r="G8" s="38">
        <v>9020</v>
      </c>
      <c r="H8" s="41">
        <v>9020</v>
      </c>
      <c r="I8" s="42">
        <v>9020</v>
      </c>
      <c r="J8" s="38">
        <v>9020</v>
      </c>
      <c r="K8" s="39">
        <v>9020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25889</v>
      </c>
      <c r="G10" s="43">
        <f t="shared" si="0"/>
        <v>25889</v>
      </c>
      <c r="H10" s="46">
        <f t="shared" si="0"/>
        <v>25889</v>
      </c>
      <c r="I10" s="47">
        <f t="shared" si="0"/>
        <v>25889</v>
      </c>
      <c r="J10" s="43">
        <f t="shared" si="0"/>
        <v>25889</v>
      </c>
      <c r="K10" s="44">
        <f t="shared" si="0"/>
        <v>25889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26174</v>
      </c>
      <c r="G12" s="38">
        <v>26174</v>
      </c>
      <c r="H12" s="41">
        <v>26174</v>
      </c>
      <c r="I12" s="42">
        <v>26174</v>
      </c>
      <c r="J12" s="38">
        <v>26174</v>
      </c>
      <c r="K12" s="39">
        <v>26174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26174</v>
      </c>
      <c r="G14" s="48">
        <f t="shared" si="1"/>
        <v>26174</v>
      </c>
      <c r="H14" s="51">
        <f t="shared" si="1"/>
        <v>26174</v>
      </c>
      <c r="I14" s="52">
        <f t="shared" si="1"/>
        <v>26174</v>
      </c>
      <c r="J14" s="48">
        <f t="shared" si="1"/>
        <v>26174</v>
      </c>
      <c r="K14" s="49">
        <f t="shared" si="1"/>
        <v>26174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52063</v>
      </c>
      <c r="G15" s="53">
        <f t="shared" si="2"/>
        <v>52063</v>
      </c>
      <c r="H15" s="56">
        <f t="shared" si="2"/>
        <v>52063</v>
      </c>
      <c r="I15" s="57">
        <f t="shared" si="2"/>
        <v>52063</v>
      </c>
      <c r="J15" s="53">
        <f t="shared" si="2"/>
        <v>52063</v>
      </c>
      <c r="K15" s="54">
        <f t="shared" si="2"/>
        <v>52063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52063</v>
      </c>
      <c r="D38" s="58"/>
      <c r="E38" s="59"/>
      <c r="F38" s="60">
        <v>52063</v>
      </c>
      <c r="G38" s="58">
        <v>52063</v>
      </c>
      <c r="H38" s="61">
        <v>52063</v>
      </c>
      <c r="I38" s="62">
        <v>52063</v>
      </c>
      <c r="J38" s="58">
        <v>52063</v>
      </c>
      <c r="K38" s="59">
        <v>52063</v>
      </c>
    </row>
    <row r="39" spans="1:11" ht="12.75">
      <c r="A39" s="19" t="s">
        <v>25</v>
      </c>
      <c r="B39" s="11"/>
      <c r="C39" s="38">
        <f>+C38</f>
        <v>52063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52063</v>
      </c>
      <c r="G39" s="38">
        <f t="shared" si="9"/>
        <v>52063</v>
      </c>
      <c r="H39" s="41">
        <f t="shared" si="9"/>
        <v>52063</v>
      </c>
      <c r="I39" s="42">
        <f t="shared" si="9"/>
        <v>52063</v>
      </c>
      <c r="J39" s="38">
        <f t="shared" si="9"/>
        <v>52063</v>
      </c>
      <c r="K39" s="39">
        <f t="shared" si="9"/>
        <v>52063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52063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52063</v>
      </c>
      <c r="G46" s="53">
        <f t="shared" si="11"/>
        <v>52063</v>
      </c>
      <c r="H46" s="56">
        <f t="shared" si="11"/>
        <v>52063</v>
      </c>
      <c r="I46" s="57">
        <f t="shared" si="11"/>
        <v>52063</v>
      </c>
      <c r="J46" s="53">
        <f t="shared" si="11"/>
        <v>52063</v>
      </c>
      <c r="K46" s="54">
        <f t="shared" si="11"/>
        <v>52063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25889</v>
      </c>
      <c r="G49" s="38"/>
      <c r="H49" s="64"/>
      <c r="I49" s="42">
        <v>25071</v>
      </c>
      <c r="J49" s="38">
        <v>25071</v>
      </c>
      <c r="K49" s="64">
        <v>25071</v>
      </c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7880989</v>
      </c>
      <c r="G55" s="70">
        <v>7880989</v>
      </c>
      <c r="H55" s="73">
        <v>7880989</v>
      </c>
      <c r="I55" s="74">
        <v>15000480</v>
      </c>
      <c r="J55" s="70">
        <v>14174361</v>
      </c>
      <c r="K55" s="71">
        <v>14939777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331535</v>
      </c>
      <c r="G58" s="70">
        <v>331535</v>
      </c>
      <c r="H58" s="73">
        <v>331535</v>
      </c>
      <c r="I58" s="74">
        <v>11012400</v>
      </c>
      <c r="J58" s="70">
        <v>11607070</v>
      </c>
      <c r="K58" s="71">
        <v>12233851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8212524</v>
      </c>
      <c r="G60" s="65">
        <f t="shared" si="12"/>
        <v>8212524</v>
      </c>
      <c r="H60" s="68">
        <f t="shared" si="12"/>
        <v>8212524</v>
      </c>
      <c r="I60" s="69">
        <f t="shared" si="12"/>
        <v>26012880</v>
      </c>
      <c r="J60" s="65">
        <f t="shared" si="12"/>
        <v>25781431</v>
      </c>
      <c r="K60" s="66">
        <f t="shared" si="12"/>
        <v>27173628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331032</v>
      </c>
      <c r="G71" s="70">
        <v>331032</v>
      </c>
      <c r="H71" s="73">
        <v>331032</v>
      </c>
      <c r="I71" s="74">
        <v>400595</v>
      </c>
      <c r="J71" s="70">
        <v>422227</v>
      </c>
      <c r="K71" s="71">
        <v>445027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331032</v>
      </c>
      <c r="G79" s="75">
        <f t="shared" si="13"/>
        <v>331032</v>
      </c>
      <c r="H79" s="78">
        <f t="shared" si="13"/>
        <v>331032</v>
      </c>
      <c r="I79" s="79">
        <f t="shared" si="13"/>
        <v>400595</v>
      </c>
      <c r="J79" s="75">
        <f t="shared" si="13"/>
        <v>422227</v>
      </c>
      <c r="K79" s="76">
        <f t="shared" si="13"/>
        <v>445027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15000</v>
      </c>
      <c r="D17" s="38">
        <v>15000</v>
      </c>
      <c r="E17" s="39">
        <v>15000</v>
      </c>
      <c r="F17" s="40"/>
      <c r="G17" s="38"/>
      <c r="H17" s="41">
        <v>15000</v>
      </c>
      <c r="I17" s="42">
        <v>15000</v>
      </c>
      <c r="J17" s="38">
        <v>15000</v>
      </c>
      <c r="K17" s="39">
        <v>15000</v>
      </c>
    </row>
    <row r="18" spans="1:11" ht="12.75">
      <c r="A18" s="18" t="s">
        <v>35</v>
      </c>
      <c r="B18" s="11"/>
      <c r="C18" s="38">
        <v>1000</v>
      </c>
      <c r="D18" s="38">
        <v>1000</v>
      </c>
      <c r="E18" s="39">
        <v>1000</v>
      </c>
      <c r="F18" s="40"/>
      <c r="G18" s="38"/>
      <c r="H18" s="41">
        <v>1000</v>
      </c>
      <c r="I18" s="42">
        <v>1000</v>
      </c>
      <c r="J18" s="38">
        <v>1000</v>
      </c>
      <c r="K18" s="39">
        <v>1000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16000</v>
      </c>
      <c r="D22" s="43">
        <f aca="true" t="shared" si="3" ref="D22:K22">SUM(D17:D21)</f>
        <v>16000</v>
      </c>
      <c r="E22" s="44">
        <f t="shared" si="3"/>
        <v>16000</v>
      </c>
      <c r="F22" s="45">
        <f t="shared" si="3"/>
        <v>0</v>
      </c>
      <c r="G22" s="43">
        <f t="shared" si="3"/>
        <v>0</v>
      </c>
      <c r="H22" s="46">
        <f t="shared" si="3"/>
        <v>16000</v>
      </c>
      <c r="I22" s="47">
        <f t="shared" si="3"/>
        <v>16000</v>
      </c>
      <c r="J22" s="43">
        <f t="shared" si="3"/>
        <v>16000</v>
      </c>
      <c r="K22" s="44">
        <f t="shared" si="3"/>
        <v>16000</v>
      </c>
    </row>
    <row r="23" spans="1:11" ht="12.75">
      <c r="A23" s="18" t="s">
        <v>39</v>
      </c>
      <c r="B23" s="11"/>
      <c r="C23" s="38">
        <v>16000</v>
      </c>
      <c r="D23" s="38">
        <v>16000</v>
      </c>
      <c r="E23" s="39">
        <v>16000</v>
      </c>
      <c r="F23" s="40"/>
      <c r="G23" s="38"/>
      <c r="H23" s="41">
        <v>16000</v>
      </c>
      <c r="I23" s="42">
        <v>16000</v>
      </c>
      <c r="J23" s="38">
        <v>16000</v>
      </c>
      <c r="K23" s="39">
        <v>16000</v>
      </c>
    </row>
    <row r="24" spans="1:11" ht="12.75">
      <c r="A24" s="18" t="s">
        <v>40</v>
      </c>
      <c r="B24" s="11"/>
      <c r="C24" s="38">
        <v>2000</v>
      </c>
      <c r="D24" s="38">
        <v>2000</v>
      </c>
      <c r="E24" s="39">
        <v>2000</v>
      </c>
      <c r="F24" s="40"/>
      <c r="G24" s="38"/>
      <c r="H24" s="41">
        <v>2000</v>
      </c>
      <c r="I24" s="42">
        <v>2000</v>
      </c>
      <c r="J24" s="38">
        <v>2000</v>
      </c>
      <c r="K24" s="39">
        <v>2000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18000</v>
      </c>
      <c r="D26" s="48">
        <f aca="true" t="shared" si="4" ref="D26:K26">SUM(D23:D25)</f>
        <v>18000</v>
      </c>
      <c r="E26" s="49">
        <f t="shared" si="4"/>
        <v>18000</v>
      </c>
      <c r="F26" s="50">
        <f t="shared" si="4"/>
        <v>0</v>
      </c>
      <c r="G26" s="48">
        <f t="shared" si="4"/>
        <v>0</v>
      </c>
      <c r="H26" s="51">
        <f t="shared" si="4"/>
        <v>18000</v>
      </c>
      <c r="I26" s="52">
        <f t="shared" si="4"/>
        <v>18000</v>
      </c>
      <c r="J26" s="48">
        <f t="shared" si="4"/>
        <v>18000</v>
      </c>
      <c r="K26" s="49">
        <f t="shared" si="4"/>
        <v>18000</v>
      </c>
    </row>
    <row r="27" spans="1:11" ht="12.75">
      <c r="A27" s="20" t="s">
        <v>31</v>
      </c>
      <c r="B27" s="11" t="s">
        <v>32</v>
      </c>
      <c r="C27" s="53">
        <f>+C22+C26</f>
        <v>34000</v>
      </c>
      <c r="D27" s="53">
        <f aca="true" t="shared" si="5" ref="D27:K27">+D22+D26</f>
        <v>34000</v>
      </c>
      <c r="E27" s="54">
        <f t="shared" si="5"/>
        <v>34000</v>
      </c>
      <c r="F27" s="55">
        <f t="shared" si="5"/>
        <v>0</v>
      </c>
      <c r="G27" s="53">
        <f t="shared" si="5"/>
        <v>0</v>
      </c>
      <c r="H27" s="56">
        <f t="shared" si="5"/>
        <v>34000</v>
      </c>
      <c r="I27" s="57">
        <f t="shared" si="5"/>
        <v>34000</v>
      </c>
      <c r="J27" s="53">
        <f t="shared" si="5"/>
        <v>34000</v>
      </c>
      <c r="K27" s="54">
        <f t="shared" si="5"/>
        <v>34000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3491000</v>
      </c>
      <c r="G55" s="70">
        <v>3491000</v>
      </c>
      <c r="H55" s="73">
        <v>3491000</v>
      </c>
      <c r="I55" s="74">
        <v>1321000</v>
      </c>
      <c r="J55" s="70">
        <v>1321000</v>
      </c>
      <c r="K55" s="71">
        <v>1321000</v>
      </c>
    </row>
    <row r="56" spans="1:11" ht="12.75">
      <c r="A56" s="18" t="s">
        <v>64</v>
      </c>
      <c r="B56" s="11"/>
      <c r="C56" s="70"/>
      <c r="D56" s="70"/>
      <c r="E56" s="71"/>
      <c r="F56" s="72">
        <v>1385000</v>
      </c>
      <c r="G56" s="70">
        <v>1385000</v>
      </c>
      <c r="H56" s="73">
        <v>1385000</v>
      </c>
      <c r="I56" s="74">
        <v>1321000</v>
      </c>
      <c r="J56" s="70">
        <v>1321000</v>
      </c>
      <c r="K56" s="71">
        <v>1321000</v>
      </c>
    </row>
    <row r="57" spans="1:11" ht="12.75">
      <c r="A57" s="18" t="s">
        <v>65</v>
      </c>
      <c r="B57" s="11"/>
      <c r="C57" s="70"/>
      <c r="D57" s="70"/>
      <c r="E57" s="71"/>
      <c r="F57" s="72">
        <v>5597000</v>
      </c>
      <c r="G57" s="70">
        <v>5597000</v>
      </c>
      <c r="H57" s="73">
        <v>5597000</v>
      </c>
      <c r="I57" s="74">
        <v>1571000</v>
      </c>
      <c r="J57" s="70">
        <v>1571000</v>
      </c>
      <c r="K57" s="71">
        <v>1571000</v>
      </c>
    </row>
    <row r="58" spans="1:11" ht="12.75">
      <c r="A58" s="18" t="s">
        <v>66</v>
      </c>
      <c r="B58" s="11"/>
      <c r="C58" s="70"/>
      <c r="D58" s="70"/>
      <c r="E58" s="71"/>
      <c r="F58" s="72">
        <v>527000</v>
      </c>
      <c r="G58" s="70">
        <v>527000</v>
      </c>
      <c r="H58" s="73">
        <v>527000</v>
      </c>
      <c r="I58" s="74">
        <v>787000</v>
      </c>
      <c r="J58" s="70">
        <v>787000</v>
      </c>
      <c r="K58" s="71">
        <v>787000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11000000</v>
      </c>
      <c r="G60" s="65">
        <f t="shared" si="12"/>
        <v>11000000</v>
      </c>
      <c r="H60" s="68">
        <f t="shared" si="12"/>
        <v>11000000</v>
      </c>
      <c r="I60" s="69">
        <f t="shared" si="12"/>
        <v>5000000</v>
      </c>
      <c r="J60" s="65">
        <f t="shared" si="12"/>
        <v>5000000</v>
      </c>
      <c r="K60" s="66">
        <f t="shared" si="12"/>
        <v>5000000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9657</v>
      </c>
      <c r="D6" s="38">
        <v>9657</v>
      </c>
      <c r="E6" s="39">
        <v>10264</v>
      </c>
      <c r="F6" s="40">
        <v>10264</v>
      </c>
      <c r="G6" s="38">
        <v>10264</v>
      </c>
      <c r="H6" s="41">
        <v>10264</v>
      </c>
      <c r="I6" s="42">
        <v>10281</v>
      </c>
      <c r="J6" s="38">
        <v>10281</v>
      </c>
      <c r="K6" s="39">
        <v>10281</v>
      </c>
    </row>
    <row r="7" spans="1:11" ht="12.75">
      <c r="A7" s="18" t="s">
        <v>20</v>
      </c>
      <c r="B7" s="11"/>
      <c r="C7" s="38"/>
      <c r="D7" s="38"/>
      <c r="E7" s="39">
        <v>4296</v>
      </c>
      <c r="F7" s="40">
        <v>4296</v>
      </c>
      <c r="G7" s="38">
        <v>4296</v>
      </c>
      <c r="H7" s="41">
        <v>4296</v>
      </c>
      <c r="I7" s="42">
        <v>4296</v>
      </c>
      <c r="J7" s="38">
        <v>4296</v>
      </c>
      <c r="K7" s="39">
        <v>4296</v>
      </c>
    </row>
    <row r="8" spans="1:11" ht="12.75">
      <c r="A8" s="18" t="s">
        <v>21</v>
      </c>
      <c r="B8" s="11" t="s">
        <v>22</v>
      </c>
      <c r="C8" s="38"/>
      <c r="D8" s="38"/>
      <c r="E8" s="39">
        <v>26</v>
      </c>
      <c r="F8" s="40">
        <v>26</v>
      </c>
      <c r="G8" s="38">
        <v>26</v>
      </c>
      <c r="H8" s="41">
        <v>26</v>
      </c>
      <c r="I8" s="42">
        <v>523</v>
      </c>
      <c r="J8" s="38">
        <v>523</v>
      </c>
      <c r="K8" s="39">
        <v>523</v>
      </c>
    </row>
    <row r="9" spans="1:11" ht="12.75">
      <c r="A9" s="18" t="s">
        <v>23</v>
      </c>
      <c r="B9" s="11" t="s">
        <v>24</v>
      </c>
      <c r="C9" s="38">
        <v>937</v>
      </c>
      <c r="D9" s="38">
        <v>937</v>
      </c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10594</v>
      </c>
      <c r="D10" s="43">
        <f aca="true" t="shared" si="0" ref="D10:K10">SUM(D6:D9)</f>
        <v>10594</v>
      </c>
      <c r="E10" s="44">
        <f t="shared" si="0"/>
        <v>14586</v>
      </c>
      <c r="F10" s="45">
        <f t="shared" si="0"/>
        <v>14586</v>
      </c>
      <c r="G10" s="43">
        <f t="shared" si="0"/>
        <v>14586</v>
      </c>
      <c r="H10" s="46">
        <f t="shared" si="0"/>
        <v>14586</v>
      </c>
      <c r="I10" s="47">
        <f t="shared" si="0"/>
        <v>15100</v>
      </c>
      <c r="J10" s="43">
        <f t="shared" si="0"/>
        <v>15100</v>
      </c>
      <c r="K10" s="44">
        <f t="shared" si="0"/>
        <v>15100</v>
      </c>
    </row>
    <row r="11" spans="1:11" ht="12.75">
      <c r="A11" s="18" t="s">
        <v>26</v>
      </c>
      <c r="B11" s="11" t="s">
        <v>27</v>
      </c>
      <c r="C11" s="38">
        <v>3685</v>
      </c>
      <c r="D11" s="38">
        <v>3685</v>
      </c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26957</v>
      </c>
      <c r="D12" s="38">
        <v>26957</v>
      </c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30642</v>
      </c>
      <c r="D14" s="48">
        <f aca="true" t="shared" si="1" ref="D14:K14">SUM(D11:D13)</f>
        <v>30642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41236</v>
      </c>
      <c r="D15" s="53">
        <f aca="true" t="shared" si="2" ref="D15:K15">+D10+D14</f>
        <v>41236</v>
      </c>
      <c r="E15" s="54">
        <f t="shared" si="2"/>
        <v>14586</v>
      </c>
      <c r="F15" s="55">
        <f t="shared" si="2"/>
        <v>14586</v>
      </c>
      <c r="G15" s="53">
        <f t="shared" si="2"/>
        <v>14586</v>
      </c>
      <c r="H15" s="56">
        <f t="shared" si="2"/>
        <v>14586</v>
      </c>
      <c r="I15" s="57">
        <f t="shared" si="2"/>
        <v>15100</v>
      </c>
      <c r="J15" s="53">
        <f t="shared" si="2"/>
        <v>15100</v>
      </c>
      <c r="K15" s="54">
        <f t="shared" si="2"/>
        <v>15100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9191</v>
      </c>
      <c r="D17" s="38">
        <v>9191</v>
      </c>
      <c r="E17" s="39">
        <v>14693</v>
      </c>
      <c r="F17" s="40">
        <v>14693</v>
      </c>
      <c r="G17" s="38">
        <v>14693</v>
      </c>
      <c r="H17" s="41">
        <v>14693</v>
      </c>
      <c r="I17" s="42">
        <v>14713</v>
      </c>
      <c r="J17" s="38">
        <v>14713</v>
      </c>
      <c r="K17" s="39">
        <v>14713</v>
      </c>
    </row>
    <row r="18" spans="1:11" ht="12.75">
      <c r="A18" s="18" t="s">
        <v>35</v>
      </c>
      <c r="B18" s="11"/>
      <c r="C18" s="38">
        <v>1740</v>
      </c>
      <c r="D18" s="38">
        <v>1740</v>
      </c>
      <c r="E18" s="39">
        <v>196</v>
      </c>
      <c r="F18" s="40">
        <v>196</v>
      </c>
      <c r="G18" s="38">
        <v>196</v>
      </c>
      <c r="H18" s="41">
        <v>196</v>
      </c>
      <c r="I18" s="42">
        <v>220</v>
      </c>
      <c r="J18" s="38">
        <v>220</v>
      </c>
      <c r="K18" s="39">
        <v>220</v>
      </c>
    </row>
    <row r="19" spans="1:11" ht="12.75">
      <c r="A19" s="18" t="s">
        <v>36</v>
      </c>
      <c r="B19" s="11"/>
      <c r="C19" s="38">
        <v>215</v>
      </c>
      <c r="D19" s="38">
        <v>215</v>
      </c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11146</v>
      </c>
      <c r="D22" s="43">
        <f aca="true" t="shared" si="3" ref="D22:K22">SUM(D17:D21)</f>
        <v>11146</v>
      </c>
      <c r="E22" s="44">
        <f t="shared" si="3"/>
        <v>14889</v>
      </c>
      <c r="F22" s="45">
        <f t="shared" si="3"/>
        <v>14889</v>
      </c>
      <c r="G22" s="43">
        <f t="shared" si="3"/>
        <v>14889</v>
      </c>
      <c r="H22" s="46">
        <f t="shared" si="3"/>
        <v>14889</v>
      </c>
      <c r="I22" s="47">
        <f t="shared" si="3"/>
        <v>14933</v>
      </c>
      <c r="J22" s="43">
        <f t="shared" si="3"/>
        <v>14933</v>
      </c>
      <c r="K22" s="44">
        <f t="shared" si="3"/>
        <v>14933</v>
      </c>
    </row>
    <row r="23" spans="1:11" ht="12.75">
      <c r="A23" s="18" t="s">
        <v>39</v>
      </c>
      <c r="B23" s="11"/>
      <c r="C23" s="38">
        <v>94</v>
      </c>
      <c r="D23" s="38">
        <v>94</v>
      </c>
      <c r="E23" s="39">
        <v>100</v>
      </c>
      <c r="F23" s="40">
        <v>100</v>
      </c>
      <c r="G23" s="38">
        <v>100</v>
      </c>
      <c r="H23" s="41">
        <v>100</v>
      </c>
      <c r="I23" s="42"/>
      <c r="J23" s="38"/>
      <c r="K23" s="39"/>
    </row>
    <row r="24" spans="1:11" ht="12.75">
      <c r="A24" s="18" t="s">
        <v>40</v>
      </c>
      <c r="B24" s="11"/>
      <c r="C24" s="38">
        <v>27640</v>
      </c>
      <c r="D24" s="38">
        <v>27640</v>
      </c>
      <c r="E24" s="39">
        <v>29376</v>
      </c>
      <c r="F24" s="40">
        <v>29376</v>
      </c>
      <c r="G24" s="38">
        <v>29376</v>
      </c>
      <c r="H24" s="41">
        <v>29376</v>
      </c>
      <c r="I24" s="42"/>
      <c r="J24" s="38"/>
      <c r="K24" s="39"/>
    </row>
    <row r="25" spans="1:11" ht="12.75">
      <c r="A25" s="18" t="s">
        <v>41</v>
      </c>
      <c r="B25" s="11"/>
      <c r="C25" s="38">
        <v>2357</v>
      </c>
      <c r="D25" s="38">
        <v>2357</v>
      </c>
      <c r="E25" s="39">
        <v>2505</v>
      </c>
      <c r="F25" s="40">
        <v>2505</v>
      </c>
      <c r="G25" s="38">
        <v>2505</v>
      </c>
      <c r="H25" s="41">
        <v>2505</v>
      </c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30091</v>
      </c>
      <c r="D26" s="48">
        <f aca="true" t="shared" si="4" ref="D26:K26">SUM(D23:D25)</f>
        <v>30091</v>
      </c>
      <c r="E26" s="49">
        <f t="shared" si="4"/>
        <v>31981</v>
      </c>
      <c r="F26" s="50">
        <f t="shared" si="4"/>
        <v>31981</v>
      </c>
      <c r="G26" s="48">
        <f t="shared" si="4"/>
        <v>31981</v>
      </c>
      <c r="H26" s="51">
        <f t="shared" si="4"/>
        <v>31981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41237</v>
      </c>
      <c r="D27" s="53">
        <f aca="true" t="shared" si="5" ref="D27:K27">+D22+D26</f>
        <v>41237</v>
      </c>
      <c r="E27" s="54">
        <f t="shared" si="5"/>
        <v>46870</v>
      </c>
      <c r="F27" s="55">
        <f t="shared" si="5"/>
        <v>46870</v>
      </c>
      <c r="G27" s="53">
        <f t="shared" si="5"/>
        <v>46870</v>
      </c>
      <c r="H27" s="56">
        <f t="shared" si="5"/>
        <v>46870</v>
      </c>
      <c r="I27" s="57">
        <f t="shared" si="5"/>
        <v>14933</v>
      </c>
      <c r="J27" s="53">
        <f t="shared" si="5"/>
        <v>14933</v>
      </c>
      <c r="K27" s="54">
        <f t="shared" si="5"/>
        <v>14933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968</v>
      </c>
      <c r="D29" s="38">
        <v>968</v>
      </c>
      <c r="E29" s="39">
        <v>846</v>
      </c>
      <c r="F29" s="40">
        <v>846</v>
      </c>
      <c r="G29" s="38">
        <v>846</v>
      </c>
      <c r="H29" s="41">
        <v>846</v>
      </c>
      <c r="I29" s="42">
        <v>505</v>
      </c>
      <c r="J29" s="38">
        <v>505</v>
      </c>
      <c r="K29" s="39">
        <v>505</v>
      </c>
    </row>
    <row r="30" spans="1:11" ht="12.75">
      <c r="A30" s="18" t="s">
        <v>44</v>
      </c>
      <c r="B30" s="11"/>
      <c r="C30" s="38">
        <v>1193</v>
      </c>
      <c r="D30" s="38">
        <v>1193</v>
      </c>
      <c r="E30" s="39">
        <v>4414</v>
      </c>
      <c r="F30" s="40">
        <v>4414</v>
      </c>
      <c r="G30" s="38">
        <v>4414</v>
      </c>
      <c r="H30" s="41">
        <v>4414</v>
      </c>
      <c r="I30" s="42">
        <v>4941</v>
      </c>
      <c r="J30" s="38">
        <v>4941</v>
      </c>
      <c r="K30" s="39">
        <v>4941</v>
      </c>
    </row>
    <row r="31" spans="1:11" ht="12.75">
      <c r="A31" s="19" t="s">
        <v>25</v>
      </c>
      <c r="B31" s="11"/>
      <c r="C31" s="43">
        <f>SUM(C29:C30)</f>
        <v>2161</v>
      </c>
      <c r="D31" s="43">
        <f aca="true" t="shared" si="6" ref="D31:K31">SUM(D29:D30)</f>
        <v>2161</v>
      </c>
      <c r="E31" s="44">
        <f t="shared" si="6"/>
        <v>5260</v>
      </c>
      <c r="F31" s="45">
        <f t="shared" si="6"/>
        <v>5260</v>
      </c>
      <c r="G31" s="43">
        <f t="shared" si="6"/>
        <v>5260</v>
      </c>
      <c r="H31" s="46">
        <f t="shared" si="6"/>
        <v>5260</v>
      </c>
      <c r="I31" s="47">
        <f t="shared" si="6"/>
        <v>5446</v>
      </c>
      <c r="J31" s="43">
        <f t="shared" si="6"/>
        <v>5446</v>
      </c>
      <c r="K31" s="44">
        <f t="shared" si="6"/>
        <v>5446</v>
      </c>
    </row>
    <row r="32" spans="1:11" ht="12.75">
      <c r="A32" s="18" t="s">
        <v>45</v>
      </c>
      <c r="B32" s="11"/>
      <c r="C32" s="38">
        <v>29385</v>
      </c>
      <c r="D32" s="38">
        <v>29385</v>
      </c>
      <c r="E32" s="39">
        <v>31231</v>
      </c>
      <c r="F32" s="40">
        <v>31231</v>
      </c>
      <c r="G32" s="38">
        <v>31231</v>
      </c>
      <c r="H32" s="41">
        <v>31231</v>
      </c>
      <c r="I32" s="42">
        <v>30877</v>
      </c>
      <c r="J32" s="38">
        <v>30877</v>
      </c>
      <c r="K32" s="39">
        <v>30877</v>
      </c>
    </row>
    <row r="33" spans="1:11" ht="12.75">
      <c r="A33" s="18" t="s">
        <v>46</v>
      </c>
      <c r="B33" s="11"/>
      <c r="C33" s="38">
        <v>9691</v>
      </c>
      <c r="D33" s="38">
        <v>9691</v>
      </c>
      <c r="E33" s="39">
        <v>10299</v>
      </c>
      <c r="F33" s="40">
        <v>10299</v>
      </c>
      <c r="G33" s="38">
        <v>10299</v>
      </c>
      <c r="H33" s="41">
        <v>10299</v>
      </c>
      <c r="I33" s="42">
        <v>32061</v>
      </c>
      <c r="J33" s="38">
        <v>32061</v>
      </c>
      <c r="K33" s="39">
        <v>32061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39076</v>
      </c>
      <c r="D35" s="48">
        <f aca="true" t="shared" si="7" ref="D35:K35">SUM(D32:D34)</f>
        <v>39076</v>
      </c>
      <c r="E35" s="49">
        <f t="shared" si="7"/>
        <v>41530</v>
      </c>
      <c r="F35" s="50">
        <f t="shared" si="7"/>
        <v>41530</v>
      </c>
      <c r="G35" s="48">
        <f t="shared" si="7"/>
        <v>41530</v>
      </c>
      <c r="H35" s="51">
        <f t="shared" si="7"/>
        <v>41530</v>
      </c>
      <c r="I35" s="52">
        <f t="shared" si="7"/>
        <v>62938</v>
      </c>
      <c r="J35" s="48">
        <f t="shared" si="7"/>
        <v>62938</v>
      </c>
      <c r="K35" s="49">
        <f t="shared" si="7"/>
        <v>62938</v>
      </c>
    </row>
    <row r="36" spans="1:11" ht="12.75">
      <c r="A36" s="20" t="s">
        <v>31</v>
      </c>
      <c r="B36" s="11" t="s">
        <v>32</v>
      </c>
      <c r="C36" s="53">
        <f>+C31+C35</f>
        <v>41237</v>
      </c>
      <c r="D36" s="53">
        <f aca="true" t="shared" si="8" ref="D36:K36">+D31+D35</f>
        <v>41237</v>
      </c>
      <c r="E36" s="54">
        <f t="shared" si="8"/>
        <v>46790</v>
      </c>
      <c r="F36" s="55">
        <f t="shared" si="8"/>
        <v>46790</v>
      </c>
      <c r="G36" s="53">
        <f t="shared" si="8"/>
        <v>46790</v>
      </c>
      <c r="H36" s="56">
        <f t="shared" si="8"/>
        <v>46790</v>
      </c>
      <c r="I36" s="57">
        <f t="shared" si="8"/>
        <v>68384</v>
      </c>
      <c r="J36" s="53">
        <f t="shared" si="8"/>
        <v>68384</v>
      </c>
      <c r="K36" s="54">
        <f t="shared" si="8"/>
        <v>68384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8478</v>
      </c>
      <c r="D38" s="58">
        <v>8478</v>
      </c>
      <c r="E38" s="59">
        <v>9011</v>
      </c>
      <c r="F38" s="60"/>
      <c r="G38" s="58"/>
      <c r="H38" s="61">
        <v>9011</v>
      </c>
      <c r="I38" s="62">
        <v>8013</v>
      </c>
      <c r="J38" s="58">
        <v>8013</v>
      </c>
      <c r="K38" s="59">
        <v>8013</v>
      </c>
    </row>
    <row r="39" spans="1:11" ht="12.75">
      <c r="A39" s="19" t="s">
        <v>25</v>
      </c>
      <c r="B39" s="11"/>
      <c r="C39" s="38">
        <f>+C38</f>
        <v>8478</v>
      </c>
      <c r="D39" s="38">
        <f aca="true" t="shared" si="9" ref="D39:K39">+D38</f>
        <v>8478</v>
      </c>
      <c r="E39" s="39">
        <f t="shared" si="9"/>
        <v>9011</v>
      </c>
      <c r="F39" s="40">
        <f t="shared" si="9"/>
        <v>0</v>
      </c>
      <c r="G39" s="38">
        <f t="shared" si="9"/>
        <v>0</v>
      </c>
      <c r="H39" s="41">
        <f t="shared" si="9"/>
        <v>9011</v>
      </c>
      <c r="I39" s="42">
        <f t="shared" si="9"/>
        <v>8013</v>
      </c>
      <c r="J39" s="38">
        <f t="shared" si="9"/>
        <v>8013</v>
      </c>
      <c r="K39" s="39">
        <f t="shared" si="9"/>
        <v>8013</v>
      </c>
    </row>
    <row r="40" spans="1:11" ht="12.75">
      <c r="A40" s="18" t="s">
        <v>50</v>
      </c>
      <c r="B40" s="11"/>
      <c r="C40" s="38"/>
      <c r="D40" s="38"/>
      <c r="E40" s="39"/>
      <c r="F40" s="40">
        <v>9011</v>
      </c>
      <c r="G40" s="38">
        <v>9011</v>
      </c>
      <c r="H40" s="41"/>
      <c r="I40" s="42">
        <v>330</v>
      </c>
      <c r="J40" s="38">
        <v>330</v>
      </c>
      <c r="K40" s="39">
        <v>330</v>
      </c>
    </row>
    <row r="41" spans="1:11" ht="12.75">
      <c r="A41" s="18" t="s">
        <v>51</v>
      </c>
      <c r="B41" s="11"/>
      <c r="C41" s="38">
        <v>319</v>
      </c>
      <c r="D41" s="38">
        <v>319</v>
      </c>
      <c r="E41" s="39">
        <v>339</v>
      </c>
      <c r="F41" s="40">
        <v>339</v>
      </c>
      <c r="G41" s="38">
        <v>339</v>
      </c>
      <c r="H41" s="41">
        <v>339</v>
      </c>
      <c r="I41" s="42">
        <v>351</v>
      </c>
      <c r="J41" s="38">
        <v>351</v>
      </c>
      <c r="K41" s="39">
        <v>351</v>
      </c>
    </row>
    <row r="42" spans="1:11" ht="12.75">
      <c r="A42" s="18" t="s">
        <v>52</v>
      </c>
      <c r="B42" s="11"/>
      <c r="C42" s="38">
        <v>29533</v>
      </c>
      <c r="D42" s="38">
        <v>29533</v>
      </c>
      <c r="E42" s="39">
        <v>31388</v>
      </c>
      <c r="F42" s="40">
        <v>31388</v>
      </c>
      <c r="G42" s="38">
        <v>31388</v>
      </c>
      <c r="H42" s="41">
        <v>31388</v>
      </c>
      <c r="I42" s="42">
        <v>29160</v>
      </c>
      <c r="J42" s="38">
        <v>29160</v>
      </c>
      <c r="K42" s="39">
        <v>29160</v>
      </c>
    </row>
    <row r="43" spans="1:11" ht="12.75">
      <c r="A43" s="18" t="s">
        <v>53</v>
      </c>
      <c r="B43" s="11"/>
      <c r="C43" s="38">
        <v>459</v>
      </c>
      <c r="D43" s="38">
        <v>459</v>
      </c>
      <c r="E43" s="39">
        <v>487</v>
      </c>
      <c r="F43" s="40">
        <v>487</v>
      </c>
      <c r="G43" s="38">
        <v>487</v>
      </c>
      <c r="H43" s="41">
        <v>487</v>
      </c>
      <c r="I43" s="42">
        <v>441</v>
      </c>
      <c r="J43" s="38">
        <v>441</v>
      </c>
      <c r="K43" s="39">
        <v>441</v>
      </c>
    </row>
    <row r="44" spans="1:11" ht="12.75">
      <c r="A44" s="18" t="s">
        <v>54</v>
      </c>
      <c r="B44" s="11"/>
      <c r="C44" s="38">
        <v>2449</v>
      </c>
      <c r="D44" s="38">
        <v>2449</v>
      </c>
      <c r="E44" s="39">
        <v>2602</v>
      </c>
      <c r="F44" s="40">
        <v>2602</v>
      </c>
      <c r="G44" s="38">
        <v>2602</v>
      </c>
      <c r="H44" s="41">
        <v>2602</v>
      </c>
      <c r="I44" s="42">
        <v>2400</v>
      </c>
      <c r="J44" s="38">
        <v>2400</v>
      </c>
      <c r="K44" s="39">
        <v>2400</v>
      </c>
    </row>
    <row r="45" spans="1:11" ht="12.75">
      <c r="A45" s="19" t="s">
        <v>30</v>
      </c>
      <c r="B45" s="11"/>
      <c r="C45" s="48">
        <f>SUM(C40:C44)</f>
        <v>32760</v>
      </c>
      <c r="D45" s="48">
        <f aca="true" t="shared" si="10" ref="D45:K45">SUM(D40:D44)</f>
        <v>32760</v>
      </c>
      <c r="E45" s="49">
        <f t="shared" si="10"/>
        <v>34816</v>
      </c>
      <c r="F45" s="50">
        <f t="shared" si="10"/>
        <v>43827</v>
      </c>
      <c r="G45" s="48">
        <f t="shared" si="10"/>
        <v>43827</v>
      </c>
      <c r="H45" s="51">
        <f t="shared" si="10"/>
        <v>34816</v>
      </c>
      <c r="I45" s="52">
        <f t="shared" si="10"/>
        <v>32682</v>
      </c>
      <c r="J45" s="48">
        <f t="shared" si="10"/>
        <v>32682</v>
      </c>
      <c r="K45" s="49">
        <f t="shared" si="10"/>
        <v>32682</v>
      </c>
    </row>
    <row r="46" spans="1:11" ht="12.75">
      <c r="A46" s="20" t="s">
        <v>31</v>
      </c>
      <c r="B46" s="11" t="s">
        <v>32</v>
      </c>
      <c r="C46" s="53">
        <f>+C39+C45</f>
        <v>41238</v>
      </c>
      <c r="D46" s="53">
        <f aca="true" t="shared" si="11" ref="D46:K46">+D39+D45</f>
        <v>41238</v>
      </c>
      <c r="E46" s="54">
        <f t="shared" si="11"/>
        <v>43827</v>
      </c>
      <c r="F46" s="55">
        <f t="shared" si="11"/>
        <v>43827</v>
      </c>
      <c r="G46" s="53">
        <f t="shared" si="11"/>
        <v>43827</v>
      </c>
      <c r="H46" s="56">
        <f t="shared" si="11"/>
        <v>43827</v>
      </c>
      <c r="I46" s="57">
        <f t="shared" si="11"/>
        <v>40695</v>
      </c>
      <c r="J46" s="53">
        <f t="shared" si="11"/>
        <v>40695</v>
      </c>
      <c r="K46" s="54">
        <f t="shared" si="11"/>
        <v>40695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1440</v>
      </c>
      <c r="E49" s="64"/>
      <c r="F49" s="42"/>
      <c r="G49" s="38"/>
      <c r="H49" s="64"/>
      <c r="I49" s="42">
        <v>1077</v>
      </c>
      <c r="J49" s="38">
        <v>1135</v>
      </c>
      <c r="K49" s="64">
        <v>1196</v>
      </c>
    </row>
    <row r="50" spans="1:11" ht="12.75">
      <c r="A50" s="18" t="s">
        <v>58</v>
      </c>
      <c r="B50" s="11"/>
      <c r="C50" s="38"/>
      <c r="D50" s="38">
        <v>1595</v>
      </c>
      <c r="E50" s="64"/>
      <c r="F50" s="42"/>
      <c r="G50" s="38"/>
      <c r="H50" s="64"/>
      <c r="I50" s="42">
        <v>1392</v>
      </c>
      <c r="J50" s="38">
        <v>1467</v>
      </c>
      <c r="K50" s="64">
        <v>1546</v>
      </c>
    </row>
    <row r="51" spans="1:11" ht="12.75">
      <c r="A51" s="18" t="s">
        <v>59</v>
      </c>
      <c r="B51" s="11"/>
      <c r="C51" s="38">
        <v>6948</v>
      </c>
      <c r="D51" s="38">
        <v>6841</v>
      </c>
      <c r="E51" s="64"/>
      <c r="F51" s="42"/>
      <c r="G51" s="38"/>
      <c r="H51" s="64"/>
      <c r="I51" s="42">
        <v>3287</v>
      </c>
      <c r="J51" s="38">
        <v>3464</v>
      </c>
      <c r="K51" s="64">
        <v>3652</v>
      </c>
    </row>
    <row r="52" spans="1:11" ht="12.75">
      <c r="A52" s="23" t="s">
        <v>60</v>
      </c>
      <c r="B52" s="22"/>
      <c r="C52" s="58"/>
      <c r="D52" s="58">
        <v>1595</v>
      </c>
      <c r="E52" s="80"/>
      <c r="F52" s="62"/>
      <c r="G52" s="58"/>
      <c r="H52" s="80"/>
      <c r="I52" s="62">
        <v>1392</v>
      </c>
      <c r="J52" s="58">
        <v>1467</v>
      </c>
      <c r="K52" s="80">
        <v>1546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492902</v>
      </c>
      <c r="E55" s="71"/>
      <c r="F55" s="72">
        <v>1200000</v>
      </c>
      <c r="G55" s="70"/>
      <c r="H55" s="73"/>
      <c r="I55" s="74">
        <v>1246520</v>
      </c>
      <c r="J55" s="70">
        <v>1313832</v>
      </c>
      <c r="K55" s="71">
        <v>1384779</v>
      </c>
    </row>
    <row r="56" spans="1:11" ht="12.75">
      <c r="A56" s="18" t="s">
        <v>64</v>
      </c>
      <c r="B56" s="11"/>
      <c r="C56" s="70"/>
      <c r="D56" s="70">
        <v>309517</v>
      </c>
      <c r="E56" s="71"/>
      <c r="F56" s="72">
        <v>1500000</v>
      </c>
      <c r="G56" s="70"/>
      <c r="H56" s="73"/>
      <c r="I56" s="74">
        <v>1657705</v>
      </c>
      <c r="J56" s="70">
        <v>1747221</v>
      </c>
      <c r="K56" s="71">
        <v>1841571</v>
      </c>
    </row>
    <row r="57" spans="1:11" ht="12.75">
      <c r="A57" s="18" t="s">
        <v>65</v>
      </c>
      <c r="B57" s="11"/>
      <c r="C57" s="70"/>
      <c r="D57" s="70">
        <v>4486578</v>
      </c>
      <c r="E57" s="71"/>
      <c r="F57" s="72">
        <v>5143590</v>
      </c>
      <c r="G57" s="70"/>
      <c r="H57" s="73"/>
      <c r="I57" s="74">
        <v>819838</v>
      </c>
      <c r="J57" s="70">
        <v>864109</v>
      </c>
      <c r="K57" s="71">
        <v>910771</v>
      </c>
    </row>
    <row r="58" spans="1:11" ht="12.75">
      <c r="A58" s="18" t="s">
        <v>66</v>
      </c>
      <c r="B58" s="11"/>
      <c r="C58" s="70"/>
      <c r="D58" s="70">
        <v>2090720</v>
      </c>
      <c r="E58" s="71"/>
      <c r="F58" s="72">
        <v>1000000</v>
      </c>
      <c r="G58" s="70"/>
      <c r="H58" s="73"/>
      <c r="I58" s="74">
        <v>53661</v>
      </c>
      <c r="J58" s="70">
        <v>56559</v>
      </c>
      <c r="K58" s="71">
        <v>59613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7379717</v>
      </c>
      <c r="E60" s="66">
        <f t="shared" si="12"/>
        <v>0</v>
      </c>
      <c r="F60" s="67">
        <f t="shared" si="12"/>
        <v>8843590</v>
      </c>
      <c r="G60" s="65">
        <f t="shared" si="12"/>
        <v>0</v>
      </c>
      <c r="H60" s="68">
        <f t="shared" si="12"/>
        <v>0</v>
      </c>
      <c r="I60" s="69">
        <f t="shared" si="12"/>
        <v>3777724</v>
      </c>
      <c r="J60" s="65">
        <f t="shared" si="12"/>
        <v>3981721</v>
      </c>
      <c r="K60" s="66">
        <f t="shared" si="12"/>
        <v>4196734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15000</v>
      </c>
      <c r="G63" s="38">
        <v>15000</v>
      </c>
      <c r="H63" s="41"/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/>
      <c r="D64" s="87"/>
      <c r="E64" s="88"/>
      <c r="F64" s="86">
        <v>12</v>
      </c>
      <c r="G64" s="87">
        <v>12</v>
      </c>
      <c r="H64" s="89"/>
      <c r="I64" s="90">
        <v>15</v>
      </c>
      <c r="J64" s="38">
        <v>15</v>
      </c>
      <c r="K64" s="39">
        <v>15</v>
      </c>
    </row>
    <row r="65" spans="1:11" ht="12.75">
      <c r="A65" s="18" t="s">
        <v>72</v>
      </c>
      <c r="B65" s="11"/>
      <c r="C65" s="38"/>
      <c r="D65" s="38"/>
      <c r="E65" s="39"/>
      <c r="F65" s="86">
        <v>50</v>
      </c>
      <c r="G65" s="87">
        <v>50</v>
      </c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13</v>
      </c>
      <c r="G66" s="87">
        <v>13</v>
      </c>
      <c r="H66" s="89"/>
      <c r="I66" s="42">
        <v>99</v>
      </c>
      <c r="J66" s="38">
        <v>105</v>
      </c>
      <c r="K66" s="39">
        <v>110</v>
      </c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>
        <v>50</v>
      </c>
      <c r="H67" s="89"/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>
        <v>1</v>
      </c>
      <c r="G68" s="92">
        <v>1</v>
      </c>
      <c r="H68" s="93"/>
      <c r="I68" s="62">
        <v>1</v>
      </c>
      <c r="J68" s="58">
        <v>1</v>
      </c>
      <c r="K68" s="59">
        <v>1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7357940</v>
      </c>
      <c r="G71" s="70"/>
      <c r="H71" s="73"/>
      <c r="I71" s="74">
        <v>1817938</v>
      </c>
      <c r="J71" s="70">
        <v>1817938</v>
      </c>
      <c r="K71" s="71">
        <v>1817938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>
        <v>747912</v>
      </c>
      <c r="J72" s="70">
        <v>788299</v>
      </c>
      <c r="K72" s="71">
        <v>830867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7357940</v>
      </c>
      <c r="G79" s="75">
        <f t="shared" si="13"/>
        <v>0</v>
      </c>
      <c r="H79" s="78">
        <f t="shared" si="13"/>
        <v>0</v>
      </c>
      <c r="I79" s="79">
        <f t="shared" si="13"/>
        <v>2565850</v>
      </c>
      <c r="J79" s="75">
        <f t="shared" si="13"/>
        <v>2606237</v>
      </c>
      <c r="K79" s="76">
        <f t="shared" si="13"/>
        <v>2648805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101226</v>
      </c>
      <c r="D6" s="38">
        <v>101226</v>
      </c>
      <c r="E6" s="39">
        <v>101226</v>
      </c>
      <c r="F6" s="40">
        <v>50613</v>
      </c>
      <c r="G6" s="38">
        <v>101226</v>
      </c>
      <c r="H6" s="41">
        <v>50613</v>
      </c>
      <c r="I6" s="42">
        <v>50613</v>
      </c>
      <c r="J6" s="38">
        <v>50613</v>
      </c>
      <c r="K6" s="39">
        <v>50613</v>
      </c>
    </row>
    <row r="7" spans="1:11" ht="12.75">
      <c r="A7" s="18" t="s">
        <v>20</v>
      </c>
      <c r="B7" s="11"/>
      <c r="C7" s="38">
        <v>59862</v>
      </c>
      <c r="D7" s="38">
        <v>60336</v>
      </c>
      <c r="E7" s="39">
        <v>60336</v>
      </c>
      <c r="F7" s="40">
        <v>31268</v>
      </c>
      <c r="G7" s="38">
        <v>62536</v>
      </c>
      <c r="H7" s="41">
        <v>31268</v>
      </c>
      <c r="I7" s="42">
        <v>31468</v>
      </c>
      <c r="J7" s="38">
        <v>31648</v>
      </c>
      <c r="K7" s="39">
        <v>31808</v>
      </c>
    </row>
    <row r="8" spans="1:11" ht="12.75">
      <c r="A8" s="18" t="s">
        <v>21</v>
      </c>
      <c r="B8" s="11" t="s">
        <v>22</v>
      </c>
      <c r="C8" s="38">
        <v>56214</v>
      </c>
      <c r="D8" s="38">
        <v>56214</v>
      </c>
      <c r="E8" s="39">
        <v>56214</v>
      </c>
      <c r="F8" s="40">
        <v>28107</v>
      </c>
      <c r="G8" s="38">
        <v>56214</v>
      </c>
      <c r="H8" s="41">
        <v>28107</v>
      </c>
      <c r="I8" s="42">
        <v>28107</v>
      </c>
      <c r="J8" s="38">
        <v>28107</v>
      </c>
      <c r="K8" s="39">
        <v>28107</v>
      </c>
    </row>
    <row r="9" spans="1:11" ht="12.75">
      <c r="A9" s="18" t="s">
        <v>23</v>
      </c>
      <c r="B9" s="11" t="s">
        <v>24</v>
      </c>
      <c r="C9" s="38">
        <v>113922</v>
      </c>
      <c r="D9" s="38">
        <v>113922</v>
      </c>
      <c r="E9" s="39">
        <v>113922</v>
      </c>
      <c r="F9" s="40">
        <v>56961</v>
      </c>
      <c r="G9" s="38">
        <v>113922</v>
      </c>
      <c r="H9" s="41">
        <v>56961</v>
      </c>
      <c r="I9" s="42">
        <v>56961</v>
      </c>
      <c r="J9" s="38">
        <v>56961</v>
      </c>
      <c r="K9" s="39">
        <v>56961</v>
      </c>
    </row>
    <row r="10" spans="1:11" ht="12.75">
      <c r="A10" s="19" t="s">
        <v>25</v>
      </c>
      <c r="B10" s="11"/>
      <c r="C10" s="43">
        <f>SUM(C6:C9)</f>
        <v>331224</v>
      </c>
      <c r="D10" s="43">
        <f aca="true" t="shared" si="0" ref="D10:K10">SUM(D6:D9)</f>
        <v>331698</v>
      </c>
      <c r="E10" s="44">
        <f t="shared" si="0"/>
        <v>331698</v>
      </c>
      <c r="F10" s="45">
        <f t="shared" si="0"/>
        <v>166949</v>
      </c>
      <c r="G10" s="43">
        <f t="shared" si="0"/>
        <v>333898</v>
      </c>
      <c r="H10" s="46">
        <f t="shared" si="0"/>
        <v>166949</v>
      </c>
      <c r="I10" s="47">
        <f t="shared" si="0"/>
        <v>167149</v>
      </c>
      <c r="J10" s="43">
        <f t="shared" si="0"/>
        <v>167329</v>
      </c>
      <c r="K10" s="44">
        <f t="shared" si="0"/>
        <v>167489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78996</v>
      </c>
      <c r="D12" s="38">
        <v>78996</v>
      </c>
      <c r="E12" s="39">
        <v>78996</v>
      </c>
      <c r="F12" s="40">
        <v>39498</v>
      </c>
      <c r="G12" s="38">
        <v>78996</v>
      </c>
      <c r="H12" s="41">
        <v>39498</v>
      </c>
      <c r="I12" s="42">
        <v>39498</v>
      </c>
      <c r="J12" s="38">
        <v>39498</v>
      </c>
      <c r="K12" s="39">
        <v>39498</v>
      </c>
    </row>
    <row r="13" spans="1:11" ht="12.75">
      <c r="A13" s="18" t="s">
        <v>29</v>
      </c>
      <c r="B13" s="11"/>
      <c r="C13" s="38">
        <v>42090</v>
      </c>
      <c r="D13" s="38">
        <v>42090</v>
      </c>
      <c r="E13" s="39">
        <v>42090</v>
      </c>
      <c r="F13" s="40">
        <v>21045</v>
      </c>
      <c r="G13" s="38">
        <v>42090</v>
      </c>
      <c r="H13" s="41">
        <v>21045</v>
      </c>
      <c r="I13" s="42">
        <v>21045</v>
      </c>
      <c r="J13" s="38">
        <v>21045</v>
      </c>
      <c r="K13" s="39">
        <v>21045</v>
      </c>
    </row>
    <row r="14" spans="1:11" ht="12.75">
      <c r="A14" s="19" t="s">
        <v>30</v>
      </c>
      <c r="B14" s="11"/>
      <c r="C14" s="48">
        <f>SUM(C11:C13)</f>
        <v>121086</v>
      </c>
      <c r="D14" s="48">
        <f aca="true" t="shared" si="1" ref="D14:K14">SUM(D11:D13)</f>
        <v>121086</v>
      </c>
      <c r="E14" s="49">
        <f t="shared" si="1"/>
        <v>121086</v>
      </c>
      <c r="F14" s="50">
        <f t="shared" si="1"/>
        <v>60543</v>
      </c>
      <c r="G14" s="48">
        <f t="shared" si="1"/>
        <v>121086</v>
      </c>
      <c r="H14" s="51">
        <f t="shared" si="1"/>
        <v>60543</v>
      </c>
      <c r="I14" s="52">
        <f t="shared" si="1"/>
        <v>60543</v>
      </c>
      <c r="J14" s="48">
        <f t="shared" si="1"/>
        <v>60543</v>
      </c>
      <c r="K14" s="49">
        <f t="shared" si="1"/>
        <v>60543</v>
      </c>
    </row>
    <row r="15" spans="1:11" ht="12.75">
      <c r="A15" s="20" t="s">
        <v>31</v>
      </c>
      <c r="B15" s="11" t="s">
        <v>32</v>
      </c>
      <c r="C15" s="53">
        <f>+C10+C14</f>
        <v>452310</v>
      </c>
      <c r="D15" s="53">
        <f aca="true" t="shared" si="2" ref="D15:K15">+D10+D14</f>
        <v>452784</v>
      </c>
      <c r="E15" s="54">
        <f t="shared" si="2"/>
        <v>452784</v>
      </c>
      <c r="F15" s="55">
        <f t="shared" si="2"/>
        <v>227492</v>
      </c>
      <c r="G15" s="53">
        <f t="shared" si="2"/>
        <v>454984</v>
      </c>
      <c r="H15" s="56">
        <f t="shared" si="2"/>
        <v>227492</v>
      </c>
      <c r="I15" s="57">
        <f t="shared" si="2"/>
        <v>227692</v>
      </c>
      <c r="J15" s="53">
        <f t="shared" si="2"/>
        <v>227872</v>
      </c>
      <c r="K15" s="54">
        <f t="shared" si="2"/>
        <v>228032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15300</v>
      </c>
      <c r="D6" s="38">
        <v>16209</v>
      </c>
      <c r="E6" s="39">
        <v>16209</v>
      </c>
      <c r="F6" s="40">
        <v>16709</v>
      </c>
      <c r="G6" s="38">
        <v>16209</v>
      </c>
      <c r="H6" s="41">
        <v>16209</v>
      </c>
      <c r="I6" s="42">
        <v>16709</v>
      </c>
      <c r="J6" s="38">
        <v>17209</v>
      </c>
      <c r="K6" s="39">
        <v>17709</v>
      </c>
    </row>
    <row r="7" spans="1:11" ht="12.75">
      <c r="A7" s="18" t="s">
        <v>20</v>
      </c>
      <c r="B7" s="11"/>
      <c r="C7" s="38">
        <v>240</v>
      </c>
      <c r="D7" s="38">
        <v>240</v>
      </c>
      <c r="E7" s="39">
        <v>240</v>
      </c>
      <c r="F7" s="40">
        <v>240</v>
      </c>
      <c r="G7" s="38">
        <v>240</v>
      </c>
      <c r="H7" s="41">
        <v>240</v>
      </c>
      <c r="I7" s="42">
        <v>240</v>
      </c>
      <c r="J7" s="38">
        <v>240</v>
      </c>
      <c r="K7" s="39">
        <v>240</v>
      </c>
    </row>
    <row r="8" spans="1:11" ht="12.75">
      <c r="A8" s="18" t="s">
        <v>21</v>
      </c>
      <c r="B8" s="11" t="s">
        <v>22</v>
      </c>
      <c r="C8" s="38">
        <v>1700</v>
      </c>
      <c r="D8" s="38">
        <v>1750</v>
      </c>
      <c r="E8" s="39">
        <v>1750</v>
      </c>
      <c r="F8" s="40">
        <v>1750</v>
      </c>
      <c r="G8" s="38">
        <v>1750</v>
      </c>
      <c r="H8" s="41">
        <v>1750</v>
      </c>
      <c r="I8" s="42">
        <v>1750</v>
      </c>
      <c r="J8" s="38">
        <v>1750</v>
      </c>
      <c r="K8" s="39">
        <v>1750</v>
      </c>
    </row>
    <row r="9" spans="1:11" ht="12.75">
      <c r="A9" s="18" t="s">
        <v>23</v>
      </c>
      <c r="B9" s="11" t="s">
        <v>24</v>
      </c>
      <c r="C9" s="38">
        <v>600</v>
      </c>
      <c r="D9" s="38">
        <v>831</v>
      </c>
      <c r="E9" s="39">
        <v>831</v>
      </c>
      <c r="F9" s="40">
        <v>831</v>
      </c>
      <c r="G9" s="38">
        <v>831</v>
      </c>
      <c r="H9" s="41">
        <v>831</v>
      </c>
      <c r="I9" s="42">
        <v>831</v>
      </c>
      <c r="J9" s="38">
        <v>831</v>
      </c>
      <c r="K9" s="39">
        <v>831</v>
      </c>
    </row>
    <row r="10" spans="1:11" ht="12.75">
      <c r="A10" s="19" t="s">
        <v>25</v>
      </c>
      <c r="B10" s="11"/>
      <c r="C10" s="43">
        <f>SUM(C6:C9)</f>
        <v>17840</v>
      </c>
      <c r="D10" s="43">
        <f aca="true" t="shared" si="0" ref="D10:K10">SUM(D6:D9)</f>
        <v>19030</v>
      </c>
      <c r="E10" s="44">
        <f t="shared" si="0"/>
        <v>19030</v>
      </c>
      <c r="F10" s="45">
        <f t="shared" si="0"/>
        <v>19530</v>
      </c>
      <c r="G10" s="43">
        <f t="shared" si="0"/>
        <v>19030</v>
      </c>
      <c r="H10" s="46">
        <f t="shared" si="0"/>
        <v>19030</v>
      </c>
      <c r="I10" s="47">
        <f t="shared" si="0"/>
        <v>19530</v>
      </c>
      <c r="J10" s="43">
        <f t="shared" si="0"/>
        <v>20030</v>
      </c>
      <c r="K10" s="44">
        <f t="shared" si="0"/>
        <v>20530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17840</v>
      </c>
      <c r="D15" s="53">
        <f aca="true" t="shared" si="2" ref="D15:K15">+D10+D14</f>
        <v>19030</v>
      </c>
      <c r="E15" s="54">
        <f t="shared" si="2"/>
        <v>19030</v>
      </c>
      <c r="F15" s="55">
        <f t="shared" si="2"/>
        <v>19530</v>
      </c>
      <c r="G15" s="53">
        <f t="shared" si="2"/>
        <v>19030</v>
      </c>
      <c r="H15" s="56">
        <f t="shared" si="2"/>
        <v>19030</v>
      </c>
      <c r="I15" s="57">
        <f t="shared" si="2"/>
        <v>19530</v>
      </c>
      <c r="J15" s="53">
        <f t="shared" si="2"/>
        <v>20030</v>
      </c>
      <c r="K15" s="54">
        <f t="shared" si="2"/>
        <v>20530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15000</v>
      </c>
      <c r="D17" s="38">
        <v>15225</v>
      </c>
      <c r="E17" s="39">
        <v>15225</v>
      </c>
      <c r="F17" s="40">
        <v>15225</v>
      </c>
      <c r="G17" s="38">
        <v>15225</v>
      </c>
      <c r="H17" s="41">
        <v>15225</v>
      </c>
      <c r="I17" s="42">
        <v>15225</v>
      </c>
      <c r="J17" s="38">
        <v>15225</v>
      </c>
      <c r="K17" s="39">
        <v>15225</v>
      </c>
    </row>
    <row r="18" spans="1:11" ht="12.75">
      <c r="A18" s="18" t="s">
        <v>35</v>
      </c>
      <c r="B18" s="11"/>
      <c r="C18" s="38">
        <v>420</v>
      </c>
      <c r="D18" s="38">
        <v>737</v>
      </c>
      <c r="E18" s="39">
        <v>737</v>
      </c>
      <c r="F18" s="40">
        <v>737</v>
      </c>
      <c r="G18" s="38">
        <v>737</v>
      </c>
      <c r="H18" s="41">
        <v>737</v>
      </c>
      <c r="I18" s="42">
        <v>737</v>
      </c>
      <c r="J18" s="38">
        <v>737</v>
      </c>
      <c r="K18" s="39">
        <v>737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1600</v>
      </c>
      <c r="D20" s="38">
        <v>2581</v>
      </c>
      <c r="E20" s="39">
        <v>2581</v>
      </c>
      <c r="F20" s="40">
        <v>2581</v>
      </c>
      <c r="G20" s="38">
        <v>2581</v>
      </c>
      <c r="H20" s="41">
        <v>2581</v>
      </c>
      <c r="I20" s="42">
        <v>2581</v>
      </c>
      <c r="J20" s="38">
        <v>2581</v>
      </c>
      <c r="K20" s="39">
        <v>2581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17020</v>
      </c>
      <c r="D22" s="43">
        <f aca="true" t="shared" si="3" ref="D22:K22">SUM(D17:D21)</f>
        <v>18543</v>
      </c>
      <c r="E22" s="44">
        <f t="shared" si="3"/>
        <v>18543</v>
      </c>
      <c r="F22" s="45">
        <f t="shared" si="3"/>
        <v>18543</v>
      </c>
      <c r="G22" s="43">
        <f t="shared" si="3"/>
        <v>18543</v>
      </c>
      <c r="H22" s="46">
        <f t="shared" si="3"/>
        <v>18543</v>
      </c>
      <c r="I22" s="47">
        <f t="shared" si="3"/>
        <v>18543</v>
      </c>
      <c r="J22" s="43">
        <f t="shared" si="3"/>
        <v>18543</v>
      </c>
      <c r="K22" s="44">
        <f t="shared" si="3"/>
        <v>18543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17020</v>
      </c>
      <c r="D27" s="53">
        <f aca="true" t="shared" si="5" ref="D27:K27">+D22+D26</f>
        <v>18543</v>
      </c>
      <c r="E27" s="54">
        <f t="shared" si="5"/>
        <v>18543</v>
      </c>
      <c r="F27" s="55">
        <f t="shared" si="5"/>
        <v>18543</v>
      </c>
      <c r="G27" s="53">
        <f t="shared" si="5"/>
        <v>18543</v>
      </c>
      <c r="H27" s="56">
        <f t="shared" si="5"/>
        <v>18543</v>
      </c>
      <c r="I27" s="57">
        <f t="shared" si="5"/>
        <v>18543</v>
      </c>
      <c r="J27" s="53">
        <f t="shared" si="5"/>
        <v>18543</v>
      </c>
      <c r="K27" s="54">
        <f t="shared" si="5"/>
        <v>18543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1000</v>
      </c>
      <c r="D29" s="38">
        <v>1000</v>
      </c>
      <c r="E29" s="39">
        <v>1000</v>
      </c>
      <c r="F29" s="40">
        <v>1000</v>
      </c>
      <c r="G29" s="38">
        <v>1000</v>
      </c>
      <c r="H29" s="41">
        <v>1000</v>
      </c>
      <c r="I29" s="42">
        <v>1000</v>
      </c>
      <c r="J29" s="38">
        <v>1000</v>
      </c>
      <c r="K29" s="39">
        <v>1000</v>
      </c>
    </row>
    <row r="30" spans="1:11" ht="12.75">
      <c r="A30" s="18" t="s">
        <v>44</v>
      </c>
      <c r="B30" s="11"/>
      <c r="C30" s="38">
        <v>14500</v>
      </c>
      <c r="D30" s="38">
        <v>15000</v>
      </c>
      <c r="E30" s="39">
        <v>15800</v>
      </c>
      <c r="F30" s="40">
        <v>16500</v>
      </c>
      <c r="G30" s="38">
        <v>15800</v>
      </c>
      <c r="H30" s="41">
        <v>15800</v>
      </c>
      <c r="I30" s="42">
        <v>16500</v>
      </c>
      <c r="J30" s="38">
        <v>17350</v>
      </c>
      <c r="K30" s="39">
        <v>18250</v>
      </c>
    </row>
    <row r="31" spans="1:11" ht="12.75">
      <c r="A31" s="19" t="s">
        <v>25</v>
      </c>
      <c r="B31" s="11"/>
      <c r="C31" s="43">
        <f>SUM(C29:C30)</f>
        <v>15500</v>
      </c>
      <c r="D31" s="43">
        <f aca="true" t="shared" si="6" ref="D31:K31">SUM(D29:D30)</f>
        <v>16000</v>
      </c>
      <c r="E31" s="44">
        <f t="shared" si="6"/>
        <v>16800</v>
      </c>
      <c r="F31" s="45">
        <f t="shared" si="6"/>
        <v>17500</v>
      </c>
      <c r="G31" s="43">
        <f t="shared" si="6"/>
        <v>16800</v>
      </c>
      <c r="H31" s="46">
        <f t="shared" si="6"/>
        <v>16800</v>
      </c>
      <c r="I31" s="47">
        <f t="shared" si="6"/>
        <v>17500</v>
      </c>
      <c r="J31" s="43">
        <f t="shared" si="6"/>
        <v>18350</v>
      </c>
      <c r="K31" s="44">
        <f t="shared" si="6"/>
        <v>19250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15500</v>
      </c>
      <c r="D36" s="53">
        <f aca="true" t="shared" si="8" ref="D36:K36">+D31+D35</f>
        <v>16000</v>
      </c>
      <c r="E36" s="54">
        <f t="shared" si="8"/>
        <v>16800</v>
      </c>
      <c r="F36" s="55">
        <f t="shared" si="8"/>
        <v>17500</v>
      </c>
      <c r="G36" s="53">
        <f t="shared" si="8"/>
        <v>16800</v>
      </c>
      <c r="H36" s="56">
        <f t="shared" si="8"/>
        <v>16800</v>
      </c>
      <c r="I36" s="57">
        <f t="shared" si="8"/>
        <v>17500</v>
      </c>
      <c r="J36" s="53">
        <f t="shared" si="8"/>
        <v>18350</v>
      </c>
      <c r="K36" s="54">
        <f t="shared" si="8"/>
        <v>19250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12651</v>
      </c>
      <c r="D38" s="58">
        <v>14126</v>
      </c>
      <c r="E38" s="59">
        <v>14126</v>
      </c>
      <c r="F38" s="60">
        <v>14176</v>
      </c>
      <c r="G38" s="58">
        <v>14126</v>
      </c>
      <c r="H38" s="61">
        <v>14126</v>
      </c>
      <c r="I38" s="62">
        <v>14176</v>
      </c>
      <c r="J38" s="58">
        <v>14226</v>
      </c>
      <c r="K38" s="59">
        <v>14276</v>
      </c>
    </row>
    <row r="39" spans="1:11" ht="12.75">
      <c r="A39" s="19" t="s">
        <v>25</v>
      </c>
      <c r="B39" s="11"/>
      <c r="C39" s="38">
        <f>+C38</f>
        <v>12651</v>
      </c>
      <c r="D39" s="38">
        <f aca="true" t="shared" si="9" ref="D39:K39">+D38</f>
        <v>14126</v>
      </c>
      <c r="E39" s="39">
        <f t="shared" si="9"/>
        <v>14126</v>
      </c>
      <c r="F39" s="40">
        <f t="shared" si="9"/>
        <v>14176</v>
      </c>
      <c r="G39" s="38">
        <f t="shared" si="9"/>
        <v>14126</v>
      </c>
      <c r="H39" s="41">
        <f t="shared" si="9"/>
        <v>14126</v>
      </c>
      <c r="I39" s="42">
        <f t="shared" si="9"/>
        <v>14176</v>
      </c>
      <c r="J39" s="38">
        <f t="shared" si="9"/>
        <v>14226</v>
      </c>
      <c r="K39" s="39">
        <f t="shared" si="9"/>
        <v>14276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790</v>
      </c>
      <c r="D41" s="38">
        <v>790</v>
      </c>
      <c r="E41" s="39">
        <v>790</v>
      </c>
      <c r="F41" s="40">
        <v>790</v>
      </c>
      <c r="G41" s="38">
        <v>790</v>
      </c>
      <c r="H41" s="41">
        <v>790</v>
      </c>
      <c r="I41" s="42">
        <v>790</v>
      </c>
      <c r="J41" s="38">
        <v>790</v>
      </c>
      <c r="K41" s="39">
        <v>790</v>
      </c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790</v>
      </c>
      <c r="D45" s="48">
        <f aca="true" t="shared" si="10" ref="D45:K45">SUM(D40:D44)</f>
        <v>790</v>
      </c>
      <c r="E45" s="49">
        <f t="shared" si="10"/>
        <v>790</v>
      </c>
      <c r="F45" s="50">
        <f t="shared" si="10"/>
        <v>790</v>
      </c>
      <c r="G45" s="48">
        <f t="shared" si="10"/>
        <v>790</v>
      </c>
      <c r="H45" s="51">
        <f t="shared" si="10"/>
        <v>790</v>
      </c>
      <c r="I45" s="52">
        <f t="shared" si="10"/>
        <v>790</v>
      </c>
      <c r="J45" s="48">
        <f t="shared" si="10"/>
        <v>790</v>
      </c>
      <c r="K45" s="49">
        <f t="shared" si="10"/>
        <v>790</v>
      </c>
    </row>
    <row r="46" spans="1:11" ht="12.75">
      <c r="A46" s="20" t="s">
        <v>31</v>
      </c>
      <c r="B46" s="11" t="s">
        <v>32</v>
      </c>
      <c r="C46" s="53">
        <f>+C39+C45</f>
        <v>13441</v>
      </c>
      <c r="D46" s="53">
        <f aca="true" t="shared" si="11" ref="D46:K46">+D39+D45</f>
        <v>14916</v>
      </c>
      <c r="E46" s="54">
        <f t="shared" si="11"/>
        <v>14916</v>
      </c>
      <c r="F46" s="55">
        <f t="shared" si="11"/>
        <v>14966</v>
      </c>
      <c r="G46" s="53">
        <f t="shared" si="11"/>
        <v>14916</v>
      </c>
      <c r="H46" s="56">
        <f t="shared" si="11"/>
        <v>14916</v>
      </c>
      <c r="I46" s="57">
        <f t="shared" si="11"/>
        <v>14966</v>
      </c>
      <c r="J46" s="53">
        <f t="shared" si="11"/>
        <v>15016</v>
      </c>
      <c r="K46" s="54">
        <f t="shared" si="11"/>
        <v>15066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4260</v>
      </c>
      <c r="D49" s="38">
        <v>4201</v>
      </c>
      <c r="E49" s="64">
        <v>4201</v>
      </c>
      <c r="F49" s="42">
        <v>5900</v>
      </c>
      <c r="G49" s="38">
        <v>5900</v>
      </c>
      <c r="H49" s="64">
        <v>5900</v>
      </c>
      <c r="I49" s="42">
        <v>5900</v>
      </c>
      <c r="J49" s="38">
        <v>6000</v>
      </c>
      <c r="K49" s="64">
        <v>6200</v>
      </c>
    </row>
    <row r="50" spans="1:11" ht="12.75">
      <c r="A50" s="18" t="s">
        <v>58</v>
      </c>
      <c r="B50" s="11"/>
      <c r="C50" s="38">
        <v>4260</v>
      </c>
      <c r="D50" s="38">
        <v>4201</v>
      </c>
      <c r="E50" s="64">
        <v>4201</v>
      </c>
      <c r="F50" s="42">
        <v>5900</v>
      </c>
      <c r="G50" s="38">
        <v>5900</v>
      </c>
      <c r="H50" s="64">
        <v>5900</v>
      </c>
      <c r="I50" s="42">
        <v>5900</v>
      </c>
      <c r="J50" s="38">
        <v>6000</v>
      </c>
      <c r="K50" s="64">
        <v>6200</v>
      </c>
    </row>
    <row r="51" spans="1:11" ht="12.75">
      <c r="A51" s="18" t="s">
        <v>59</v>
      </c>
      <c r="B51" s="11"/>
      <c r="C51" s="38"/>
      <c r="D51" s="38"/>
      <c r="E51" s="64">
        <v>4201</v>
      </c>
      <c r="F51" s="42">
        <v>6500</v>
      </c>
      <c r="G51" s="38">
        <v>6500</v>
      </c>
      <c r="H51" s="64">
        <v>6500</v>
      </c>
      <c r="I51" s="42">
        <v>6500</v>
      </c>
      <c r="J51" s="38">
        <v>6700</v>
      </c>
      <c r="K51" s="64">
        <v>7000</v>
      </c>
    </row>
    <row r="52" spans="1:11" ht="12.75">
      <c r="A52" s="23" t="s">
        <v>60</v>
      </c>
      <c r="B52" s="22"/>
      <c r="C52" s="58">
        <v>4260</v>
      </c>
      <c r="D52" s="58">
        <v>4201</v>
      </c>
      <c r="E52" s="80">
        <v>4201</v>
      </c>
      <c r="F52" s="62">
        <v>5900</v>
      </c>
      <c r="G52" s="58">
        <v>5900</v>
      </c>
      <c r="H52" s="80">
        <v>5900</v>
      </c>
      <c r="I52" s="62">
        <v>5900</v>
      </c>
      <c r="J52" s="58">
        <v>5950</v>
      </c>
      <c r="K52" s="80">
        <v>6000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7710721</v>
      </c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4322167</v>
      </c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1077601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6408694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19519183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39038366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3792200</v>
      </c>
      <c r="G71" s="70">
        <v>3692200</v>
      </c>
      <c r="H71" s="73">
        <v>3692200</v>
      </c>
      <c r="I71" s="74">
        <v>3996978</v>
      </c>
      <c r="J71" s="70">
        <v>4212815</v>
      </c>
      <c r="K71" s="71">
        <v>4440307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>
        <v>3855360</v>
      </c>
      <c r="H72" s="73">
        <v>3855360</v>
      </c>
      <c r="I72" s="74">
        <v>4063550</v>
      </c>
      <c r="J72" s="70">
        <v>4282982</v>
      </c>
      <c r="K72" s="71">
        <v>4514263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>
        <v>2161084</v>
      </c>
      <c r="H73" s="73">
        <v>2161084</v>
      </c>
      <c r="I73" s="74">
        <v>2277782</v>
      </c>
      <c r="J73" s="70">
        <v>2400782</v>
      </c>
      <c r="K73" s="71">
        <v>2530425</v>
      </c>
    </row>
    <row r="74" spans="1:11" ht="12.75">
      <c r="A74" s="18" t="s">
        <v>82</v>
      </c>
      <c r="B74" s="11"/>
      <c r="C74" s="70"/>
      <c r="D74" s="70"/>
      <c r="E74" s="71"/>
      <c r="F74" s="72"/>
      <c r="G74" s="70">
        <v>538801</v>
      </c>
      <c r="H74" s="73">
        <v>538801</v>
      </c>
      <c r="I74" s="74">
        <v>3267000</v>
      </c>
      <c r="J74" s="70">
        <v>3993000</v>
      </c>
      <c r="K74" s="71">
        <v>4719000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>
        <v>3204347</v>
      </c>
      <c r="H75" s="73">
        <v>3204347</v>
      </c>
      <c r="I75" s="74">
        <v>10492000</v>
      </c>
      <c r="J75" s="70">
        <v>12823800</v>
      </c>
      <c r="K75" s="71">
        <v>15155400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3792200</v>
      </c>
      <c r="G79" s="75">
        <f t="shared" si="13"/>
        <v>13451792</v>
      </c>
      <c r="H79" s="78">
        <f t="shared" si="13"/>
        <v>13451792</v>
      </c>
      <c r="I79" s="79">
        <f t="shared" si="13"/>
        <v>24097310</v>
      </c>
      <c r="J79" s="75">
        <f t="shared" si="13"/>
        <v>27713379</v>
      </c>
      <c r="K79" s="76">
        <f t="shared" si="13"/>
        <v>31359395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1988893</v>
      </c>
      <c r="G55" s="70"/>
      <c r="H55" s="73"/>
      <c r="I55" s="74">
        <v>3140259</v>
      </c>
      <c r="J55" s="70">
        <v>3309833</v>
      </c>
      <c r="K55" s="71">
        <v>3488564</v>
      </c>
    </row>
    <row r="56" spans="1:11" ht="12.75">
      <c r="A56" s="18" t="s">
        <v>64</v>
      </c>
      <c r="B56" s="11"/>
      <c r="C56" s="70"/>
      <c r="D56" s="70"/>
      <c r="E56" s="71"/>
      <c r="F56" s="72">
        <v>1389382</v>
      </c>
      <c r="G56" s="70"/>
      <c r="H56" s="73"/>
      <c r="I56" s="74">
        <v>3743306</v>
      </c>
      <c r="J56" s="70">
        <v>3945444</v>
      </c>
      <c r="K56" s="71">
        <v>4158498</v>
      </c>
    </row>
    <row r="57" spans="1:11" ht="12.75">
      <c r="A57" s="18" t="s">
        <v>65</v>
      </c>
      <c r="B57" s="11"/>
      <c r="C57" s="70"/>
      <c r="D57" s="70"/>
      <c r="E57" s="71"/>
      <c r="F57" s="72">
        <v>2873996</v>
      </c>
      <c r="G57" s="70"/>
      <c r="H57" s="73"/>
      <c r="I57" s="74">
        <v>7837898</v>
      </c>
      <c r="J57" s="70">
        <v>8261144</v>
      </c>
      <c r="K57" s="71">
        <v>8707246</v>
      </c>
    </row>
    <row r="58" spans="1:11" ht="12.75">
      <c r="A58" s="18" t="s">
        <v>66</v>
      </c>
      <c r="B58" s="11"/>
      <c r="C58" s="70"/>
      <c r="D58" s="70"/>
      <c r="E58" s="71"/>
      <c r="F58" s="72">
        <v>1420959</v>
      </c>
      <c r="G58" s="70"/>
      <c r="H58" s="73"/>
      <c r="I58" s="74">
        <v>2331330</v>
      </c>
      <c r="J58" s="70">
        <v>2457222</v>
      </c>
      <c r="K58" s="71">
        <v>2589912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7673230</v>
      </c>
      <c r="G60" s="65">
        <f t="shared" si="12"/>
        <v>0</v>
      </c>
      <c r="H60" s="68">
        <f t="shared" si="12"/>
        <v>0</v>
      </c>
      <c r="I60" s="69">
        <f t="shared" si="12"/>
        <v>17052793</v>
      </c>
      <c r="J60" s="65">
        <f t="shared" si="12"/>
        <v>17973643</v>
      </c>
      <c r="K60" s="66">
        <f t="shared" si="12"/>
        <v>18944220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4375251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4375251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4869</v>
      </c>
      <c r="D6" s="38">
        <v>4869</v>
      </c>
      <c r="E6" s="39">
        <v>4869</v>
      </c>
      <c r="F6" s="40">
        <v>4869</v>
      </c>
      <c r="G6" s="38">
        <v>4869</v>
      </c>
      <c r="H6" s="41">
        <v>4869</v>
      </c>
      <c r="I6" s="42">
        <v>4869</v>
      </c>
      <c r="J6" s="38">
        <v>4869</v>
      </c>
      <c r="K6" s="39">
        <v>4869</v>
      </c>
    </row>
    <row r="7" spans="1:11" ht="12.75">
      <c r="A7" s="18" t="s">
        <v>20</v>
      </c>
      <c r="B7" s="11"/>
      <c r="C7" s="38">
        <v>5011</v>
      </c>
      <c r="D7" s="38">
        <v>5011</v>
      </c>
      <c r="E7" s="39">
        <v>5011</v>
      </c>
      <c r="F7" s="40">
        <v>5011</v>
      </c>
      <c r="G7" s="38">
        <v>5011</v>
      </c>
      <c r="H7" s="41">
        <v>5011</v>
      </c>
      <c r="I7" s="42">
        <v>5011</v>
      </c>
      <c r="J7" s="38">
        <v>5011</v>
      </c>
      <c r="K7" s="39">
        <v>5011</v>
      </c>
    </row>
    <row r="8" spans="1:11" ht="12.75">
      <c r="A8" s="18" t="s">
        <v>21</v>
      </c>
      <c r="B8" s="11" t="s">
        <v>22</v>
      </c>
      <c r="C8" s="38">
        <v>24868</v>
      </c>
      <c r="D8" s="38">
        <v>24868</v>
      </c>
      <c r="E8" s="39">
        <v>24868</v>
      </c>
      <c r="F8" s="40">
        <v>24868</v>
      </c>
      <c r="G8" s="38">
        <v>24868</v>
      </c>
      <c r="H8" s="41">
        <v>24868</v>
      </c>
      <c r="I8" s="42">
        <v>24868</v>
      </c>
      <c r="J8" s="38">
        <v>24868</v>
      </c>
      <c r="K8" s="39">
        <v>24868</v>
      </c>
    </row>
    <row r="9" spans="1:11" ht="12.75">
      <c r="A9" s="18" t="s">
        <v>23</v>
      </c>
      <c r="B9" s="11" t="s">
        <v>24</v>
      </c>
      <c r="C9" s="38">
        <v>12695</v>
      </c>
      <c r="D9" s="38">
        <v>12695</v>
      </c>
      <c r="E9" s="39">
        <v>12695</v>
      </c>
      <c r="F9" s="40">
        <v>12695</v>
      </c>
      <c r="G9" s="38">
        <v>12695</v>
      </c>
      <c r="H9" s="41">
        <v>12695</v>
      </c>
      <c r="I9" s="42">
        <v>12695</v>
      </c>
      <c r="J9" s="38">
        <v>12695</v>
      </c>
      <c r="K9" s="39">
        <v>12695</v>
      </c>
    </row>
    <row r="10" spans="1:11" ht="12.75">
      <c r="A10" s="19" t="s">
        <v>25</v>
      </c>
      <c r="B10" s="11"/>
      <c r="C10" s="43">
        <f>SUM(C6:C9)</f>
        <v>47443</v>
      </c>
      <c r="D10" s="43">
        <f aca="true" t="shared" si="0" ref="D10:K10">SUM(D6:D9)</f>
        <v>47443</v>
      </c>
      <c r="E10" s="44">
        <f t="shared" si="0"/>
        <v>47443</v>
      </c>
      <c r="F10" s="45">
        <f t="shared" si="0"/>
        <v>47443</v>
      </c>
      <c r="G10" s="43">
        <f t="shared" si="0"/>
        <v>47443</v>
      </c>
      <c r="H10" s="46">
        <f t="shared" si="0"/>
        <v>47443</v>
      </c>
      <c r="I10" s="47">
        <f t="shared" si="0"/>
        <v>47443</v>
      </c>
      <c r="J10" s="43">
        <f t="shared" si="0"/>
        <v>47443</v>
      </c>
      <c r="K10" s="44">
        <f t="shared" si="0"/>
        <v>47443</v>
      </c>
    </row>
    <row r="11" spans="1:11" ht="12.75">
      <c r="A11" s="18" t="s">
        <v>26</v>
      </c>
      <c r="B11" s="11" t="s">
        <v>27</v>
      </c>
      <c r="C11" s="38">
        <v>1175</v>
      </c>
      <c r="D11" s="38">
        <v>1175</v>
      </c>
      <c r="E11" s="39">
        <v>1175</v>
      </c>
      <c r="F11" s="40">
        <v>1175</v>
      </c>
      <c r="G11" s="38">
        <v>1175</v>
      </c>
      <c r="H11" s="41">
        <v>1175</v>
      </c>
      <c r="I11" s="42">
        <v>1175</v>
      </c>
      <c r="J11" s="38">
        <v>1175</v>
      </c>
      <c r="K11" s="39">
        <v>1175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1168</v>
      </c>
      <c r="D13" s="38">
        <v>1168</v>
      </c>
      <c r="E13" s="39">
        <v>1168</v>
      </c>
      <c r="F13" s="40">
        <v>1168</v>
      </c>
      <c r="G13" s="38">
        <v>1168</v>
      </c>
      <c r="H13" s="41">
        <v>1168</v>
      </c>
      <c r="I13" s="42">
        <v>1168</v>
      </c>
      <c r="J13" s="38">
        <v>1168</v>
      </c>
      <c r="K13" s="39">
        <v>1168</v>
      </c>
    </row>
    <row r="14" spans="1:11" ht="12.75">
      <c r="A14" s="19" t="s">
        <v>30</v>
      </c>
      <c r="B14" s="11"/>
      <c r="C14" s="48">
        <f>SUM(C11:C13)</f>
        <v>2343</v>
      </c>
      <c r="D14" s="48">
        <f aca="true" t="shared" si="1" ref="D14:K14">SUM(D11:D13)</f>
        <v>2343</v>
      </c>
      <c r="E14" s="49">
        <f t="shared" si="1"/>
        <v>2343</v>
      </c>
      <c r="F14" s="50">
        <f t="shared" si="1"/>
        <v>2343</v>
      </c>
      <c r="G14" s="48">
        <f t="shared" si="1"/>
        <v>2343</v>
      </c>
      <c r="H14" s="51">
        <f t="shared" si="1"/>
        <v>2343</v>
      </c>
      <c r="I14" s="52">
        <f t="shared" si="1"/>
        <v>2343</v>
      </c>
      <c r="J14" s="48">
        <f t="shared" si="1"/>
        <v>2343</v>
      </c>
      <c r="K14" s="49">
        <f t="shared" si="1"/>
        <v>2343</v>
      </c>
    </row>
    <row r="15" spans="1:11" ht="12.75">
      <c r="A15" s="20" t="s">
        <v>31</v>
      </c>
      <c r="B15" s="11" t="s">
        <v>32</v>
      </c>
      <c r="C15" s="53">
        <f>+C10+C14</f>
        <v>49786</v>
      </c>
      <c r="D15" s="53">
        <f aca="true" t="shared" si="2" ref="D15:K15">+D10+D14</f>
        <v>49786</v>
      </c>
      <c r="E15" s="54">
        <f t="shared" si="2"/>
        <v>49786</v>
      </c>
      <c r="F15" s="55">
        <f t="shared" si="2"/>
        <v>49786</v>
      </c>
      <c r="G15" s="53">
        <f t="shared" si="2"/>
        <v>49786</v>
      </c>
      <c r="H15" s="56">
        <f t="shared" si="2"/>
        <v>49786</v>
      </c>
      <c r="I15" s="57">
        <f t="shared" si="2"/>
        <v>49786</v>
      </c>
      <c r="J15" s="53">
        <f t="shared" si="2"/>
        <v>49786</v>
      </c>
      <c r="K15" s="54">
        <f t="shared" si="2"/>
        <v>49786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4394</v>
      </c>
      <c r="D17" s="38">
        <v>4394</v>
      </c>
      <c r="E17" s="39">
        <v>4394</v>
      </c>
      <c r="F17" s="40">
        <v>4394</v>
      </c>
      <c r="G17" s="38">
        <v>4394</v>
      </c>
      <c r="H17" s="41">
        <v>4394</v>
      </c>
      <c r="I17" s="42">
        <v>4394</v>
      </c>
      <c r="J17" s="38">
        <v>4394</v>
      </c>
      <c r="K17" s="39">
        <v>4394</v>
      </c>
    </row>
    <row r="18" spans="1:11" ht="12.75">
      <c r="A18" s="18" t="s">
        <v>35</v>
      </c>
      <c r="B18" s="11"/>
      <c r="C18" s="38">
        <v>594</v>
      </c>
      <c r="D18" s="38">
        <v>594</v>
      </c>
      <c r="E18" s="39">
        <v>594</v>
      </c>
      <c r="F18" s="40">
        <v>594</v>
      </c>
      <c r="G18" s="38">
        <v>594</v>
      </c>
      <c r="H18" s="41">
        <v>594</v>
      </c>
      <c r="I18" s="42">
        <v>594</v>
      </c>
      <c r="J18" s="38">
        <v>594</v>
      </c>
      <c r="K18" s="39">
        <v>594</v>
      </c>
    </row>
    <row r="19" spans="1:11" ht="12.75">
      <c r="A19" s="18" t="s">
        <v>36</v>
      </c>
      <c r="B19" s="11"/>
      <c r="C19" s="38">
        <v>239</v>
      </c>
      <c r="D19" s="38">
        <v>239</v>
      </c>
      <c r="E19" s="39">
        <v>239</v>
      </c>
      <c r="F19" s="40">
        <v>239</v>
      </c>
      <c r="G19" s="38">
        <v>239</v>
      </c>
      <c r="H19" s="41">
        <v>239</v>
      </c>
      <c r="I19" s="42">
        <v>239</v>
      </c>
      <c r="J19" s="38">
        <v>239</v>
      </c>
      <c r="K19" s="39">
        <v>239</v>
      </c>
    </row>
    <row r="20" spans="1:11" ht="12.75">
      <c r="A20" s="18" t="s">
        <v>37</v>
      </c>
      <c r="B20" s="11"/>
      <c r="C20" s="38">
        <v>14112</v>
      </c>
      <c r="D20" s="38">
        <v>14112</v>
      </c>
      <c r="E20" s="39">
        <v>14112</v>
      </c>
      <c r="F20" s="40">
        <v>14112</v>
      </c>
      <c r="G20" s="38">
        <v>14112</v>
      </c>
      <c r="H20" s="41">
        <v>14112</v>
      </c>
      <c r="I20" s="42">
        <v>14112</v>
      </c>
      <c r="J20" s="38">
        <v>14112</v>
      </c>
      <c r="K20" s="39">
        <v>14112</v>
      </c>
    </row>
    <row r="21" spans="1:11" ht="12.75">
      <c r="A21" s="18" t="s">
        <v>38</v>
      </c>
      <c r="B21" s="11"/>
      <c r="C21" s="38">
        <v>480</v>
      </c>
      <c r="D21" s="38">
        <v>480</v>
      </c>
      <c r="E21" s="39">
        <v>480</v>
      </c>
      <c r="F21" s="40">
        <v>480</v>
      </c>
      <c r="G21" s="38">
        <v>480</v>
      </c>
      <c r="H21" s="41">
        <v>480</v>
      </c>
      <c r="I21" s="42">
        <v>480</v>
      </c>
      <c r="J21" s="38">
        <v>480</v>
      </c>
      <c r="K21" s="39">
        <v>480</v>
      </c>
    </row>
    <row r="22" spans="1:11" ht="12.75">
      <c r="A22" s="19" t="s">
        <v>25</v>
      </c>
      <c r="B22" s="11"/>
      <c r="C22" s="43">
        <f>SUM(C17:C21)</f>
        <v>19819</v>
      </c>
      <c r="D22" s="43">
        <f aca="true" t="shared" si="3" ref="D22:K22">SUM(D17:D21)</f>
        <v>19819</v>
      </c>
      <c r="E22" s="44">
        <f t="shared" si="3"/>
        <v>19819</v>
      </c>
      <c r="F22" s="45">
        <f t="shared" si="3"/>
        <v>19819</v>
      </c>
      <c r="G22" s="43">
        <f t="shared" si="3"/>
        <v>19819</v>
      </c>
      <c r="H22" s="46">
        <f t="shared" si="3"/>
        <v>19819</v>
      </c>
      <c r="I22" s="47">
        <f t="shared" si="3"/>
        <v>19819</v>
      </c>
      <c r="J22" s="43">
        <f t="shared" si="3"/>
        <v>19819</v>
      </c>
      <c r="K22" s="44">
        <f t="shared" si="3"/>
        <v>19819</v>
      </c>
    </row>
    <row r="23" spans="1:11" ht="12.75">
      <c r="A23" s="18" t="s">
        <v>39</v>
      </c>
      <c r="B23" s="11"/>
      <c r="C23" s="38">
        <v>68</v>
      </c>
      <c r="D23" s="38">
        <v>68</v>
      </c>
      <c r="E23" s="39">
        <v>68</v>
      </c>
      <c r="F23" s="40">
        <v>68</v>
      </c>
      <c r="G23" s="38">
        <v>68</v>
      </c>
      <c r="H23" s="41">
        <v>68</v>
      </c>
      <c r="I23" s="42">
        <v>68</v>
      </c>
      <c r="J23" s="38">
        <v>68</v>
      </c>
      <c r="K23" s="39">
        <v>68</v>
      </c>
    </row>
    <row r="24" spans="1:11" ht="12.75">
      <c r="A24" s="18" t="s">
        <v>40</v>
      </c>
      <c r="B24" s="11"/>
      <c r="C24" s="38">
        <v>27323</v>
      </c>
      <c r="D24" s="38">
        <v>27323</v>
      </c>
      <c r="E24" s="39">
        <v>27323</v>
      </c>
      <c r="F24" s="40">
        <v>27323</v>
      </c>
      <c r="G24" s="38">
        <v>27323</v>
      </c>
      <c r="H24" s="41">
        <v>27323</v>
      </c>
      <c r="I24" s="42">
        <v>27323</v>
      </c>
      <c r="J24" s="38">
        <v>27323</v>
      </c>
      <c r="K24" s="39">
        <v>27323</v>
      </c>
    </row>
    <row r="25" spans="1:11" ht="12.75">
      <c r="A25" s="18" t="s">
        <v>41</v>
      </c>
      <c r="B25" s="11"/>
      <c r="C25" s="38">
        <v>5061</v>
      </c>
      <c r="D25" s="38">
        <v>5061</v>
      </c>
      <c r="E25" s="39">
        <v>5061</v>
      </c>
      <c r="F25" s="40">
        <v>5061</v>
      </c>
      <c r="G25" s="38">
        <v>5061</v>
      </c>
      <c r="H25" s="41">
        <v>5061</v>
      </c>
      <c r="I25" s="42">
        <v>5061</v>
      </c>
      <c r="J25" s="38">
        <v>5061</v>
      </c>
      <c r="K25" s="39">
        <v>5061</v>
      </c>
    </row>
    <row r="26" spans="1:11" ht="12.75">
      <c r="A26" s="19" t="s">
        <v>30</v>
      </c>
      <c r="B26" s="11"/>
      <c r="C26" s="48">
        <f>SUM(C23:C25)</f>
        <v>32452</v>
      </c>
      <c r="D26" s="48">
        <f aca="true" t="shared" si="4" ref="D26:K26">SUM(D23:D25)</f>
        <v>32452</v>
      </c>
      <c r="E26" s="49">
        <f t="shared" si="4"/>
        <v>32452</v>
      </c>
      <c r="F26" s="50">
        <f t="shared" si="4"/>
        <v>32452</v>
      </c>
      <c r="G26" s="48">
        <f t="shared" si="4"/>
        <v>32452</v>
      </c>
      <c r="H26" s="51">
        <f t="shared" si="4"/>
        <v>32452</v>
      </c>
      <c r="I26" s="52">
        <f t="shared" si="4"/>
        <v>32452</v>
      </c>
      <c r="J26" s="48">
        <f t="shared" si="4"/>
        <v>32452</v>
      </c>
      <c r="K26" s="49">
        <f t="shared" si="4"/>
        <v>32452</v>
      </c>
    </row>
    <row r="27" spans="1:11" ht="12.75">
      <c r="A27" s="20" t="s">
        <v>31</v>
      </c>
      <c r="B27" s="11" t="s">
        <v>32</v>
      </c>
      <c r="C27" s="53">
        <f>+C22+C26</f>
        <v>52271</v>
      </c>
      <c r="D27" s="53">
        <f aca="true" t="shared" si="5" ref="D27:K27">+D22+D26</f>
        <v>52271</v>
      </c>
      <c r="E27" s="54">
        <f t="shared" si="5"/>
        <v>52271</v>
      </c>
      <c r="F27" s="55">
        <f t="shared" si="5"/>
        <v>52271</v>
      </c>
      <c r="G27" s="53">
        <f t="shared" si="5"/>
        <v>52271</v>
      </c>
      <c r="H27" s="56">
        <f t="shared" si="5"/>
        <v>52271</v>
      </c>
      <c r="I27" s="57">
        <f t="shared" si="5"/>
        <v>52271</v>
      </c>
      <c r="J27" s="53">
        <f t="shared" si="5"/>
        <v>52271</v>
      </c>
      <c r="K27" s="54">
        <f t="shared" si="5"/>
        <v>52271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48460</v>
      </c>
      <c r="D29" s="38">
        <v>48460</v>
      </c>
      <c r="E29" s="39">
        <v>48460</v>
      </c>
      <c r="F29" s="40">
        <v>48460</v>
      </c>
      <c r="G29" s="38">
        <v>48460</v>
      </c>
      <c r="H29" s="41">
        <v>48460</v>
      </c>
      <c r="I29" s="42">
        <v>48460</v>
      </c>
      <c r="J29" s="38">
        <v>48460</v>
      </c>
      <c r="K29" s="39">
        <v>48460</v>
      </c>
    </row>
    <row r="30" spans="1:11" ht="12.75">
      <c r="A30" s="18" t="s">
        <v>44</v>
      </c>
      <c r="B30" s="11"/>
      <c r="C30" s="38">
        <v>42956</v>
      </c>
      <c r="D30" s="38">
        <v>42956</v>
      </c>
      <c r="E30" s="39">
        <v>42956</v>
      </c>
      <c r="F30" s="40">
        <v>42956</v>
      </c>
      <c r="G30" s="38">
        <v>42956</v>
      </c>
      <c r="H30" s="41">
        <v>42956</v>
      </c>
      <c r="I30" s="42">
        <v>42956</v>
      </c>
      <c r="J30" s="38">
        <v>42956</v>
      </c>
      <c r="K30" s="39">
        <v>42956</v>
      </c>
    </row>
    <row r="31" spans="1:11" ht="12.75">
      <c r="A31" s="19" t="s">
        <v>25</v>
      </c>
      <c r="B31" s="11"/>
      <c r="C31" s="43">
        <f>SUM(C29:C30)</f>
        <v>91416</v>
      </c>
      <c r="D31" s="43">
        <f aca="true" t="shared" si="6" ref="D31:K31">SUM(D29:D30)</f>
        <v>91416</v>
      </c>
      <c r="E31" s="44">
        <f t="shared" si="6"/>
        <v>91416</v>
      </c>
      <c r="F31" s="45">
        <f t="shared" si="6"/>
        <v>91416</v>
      </c>
      <c r="G31" s="43">
        <f t="shared" si="6"/>
        <v>91416</v>
      </c>
      <c r="H31" s="46">
        <f t="shared" si="6"/>
        <v>91416</v>
      </c>
      <c r="I31" s="47">
        <f t="shared" si="6"/>
        <v>91416</v>
      </c>
      <c r="J31" s="43">
        <f t="shared" si="6"/>
        <v>91416</v>
      </c>
      <c r="K31" s="44">
        <f t="shared" si="6"/>
        <v>91416</v>
      </c>
    </row>
    <row r="32" spans="1:11" ht="12.75">
      <c r="A32" s="18" t="s">
        <v>45</v>
      </c>
      <c r="B32" s="11"/>
      <c r="C32" s="38">
        <v>152</v>
      </c>
      <c r="D32" s="38">
        <v>152</v>
      </c>
      <c r="E32" s="39">
        <v>152</v>
      </c>
      <c r="F32" s="40">
        <v>152</v>
      </c>
      <c r="G32" s="38">
        <v>152</v>
      </c>
      <c r="H32" s="41">
        <v>152</v>
      </c>
      <c r="I32" s="42">
        <v>152</v>
      </c>
      <c r="J32" s="38">
        <v>152</v>
      </c>
      <c r="K32" s="39">
        <v>152</v>
      </c>
    </row>
    <row r="33" spans="1:11" ht="12.75">
      <c r="A33" s="18" t="s">
        <v>46</v>
      </c>
      <c r="B33" s="11"/>
      <c r="C33" s="38">
        <v>5659</v>
      </c>
      <c r="D33" s="38">
        <v>5659</v>
      </c>
      <c r="E33" s="39">
        <v>5659</v>
      </c>
      <c r="F33" s="40">
        <v>5659</v>
      </c>
      <c r="G33" s="38">
        <v>5659</v>
      </c>
      <c r="H33" s="41">
        <v>5659</v>
      </c>
      <c r="I33" s="42">
        <v>5659</v>
      </c>
      <c r="J33" s="38">
        <v>5659</v>
      </c>
      <c r="K33" s="39">
        <v>5659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5811</v>
      </c>
      <c r="D35" s="48">
        <f aca="true" t="shared" si="7" ref="D35:K35">SUM(D32:D34)</f>
        <v>5811</v>
      </c>
      <c r="E35" s="49">
        <f t="shared" si="7"/>
        <v>5811</v>
      </c>
      <c r="F35" s="50">
        <f t="shared" si="7"/>
        <v>5811</v>
      </c>
      <c r="G35" s="48">
        <f t="shared" si="7"/>
        <v>5811</v>
      </c>
      <c r="H35" s="51">
        <f t="shared" si="7"/>
        <v>5811</v>
      </c>
      <c r="I35" s="52">
        <f t="shared" si="7"/>
        <v>5811</v>
      </c>
      <c r="J35" s="48">
        <f t="shared" si="7"/>
        <v>5811</v>
      </c>
      <c r="K35" s="49">
        <f t="shared" si="7"/>
        <v>5811</v>
      </c>
    </row>
    <row r="36" spans="1:11" ht="12.75">
      <c r="A36" s="20" t="s">
        <v>31</v>
      </c>
      <c r="B36" s="11" t="s">
        <v>32</v>
      </c>
      <c r="C36" s="53">
        <f>+C31+C35</f>
        <v>97227</v>
      </c>
      <c r="D36" s="53">
        <f aca="true" t="shared" si="8" ref="D36:K36">+D31+D35</f>
        <v>97227</v>
      </c>
      <c r="E36" s="54">
        <f t="shared" si="8"/>
        <v>97227</v>
      </c>
      <c r="F36" s="55">
        <f t="shared" si="8"/>
        <v>97227</v>
      </c>
      <c r="G36" s="53">
        <f t="shared" si="8"/>
        <v>97227</v>
      </c>
      <c r="H36" s="56">
        <f t="shared" si="8"/>
        <v>97227</v>
      </c>
      <c r="I36" s="57">
        <f t="shared" si="8"/>
        <v>97227</v>
      </c>
      <c r="J36" s="53">
        <f t="shared" si="8"/>
        <v>97227</v>
      </c>
      <c r="K36" s="54">
        <f t="shared" si="8"/>
        <v>97227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>
        <v>108</v>
      </c>
      <c r="D40" s="38">
        <v>108</v>
      </c>
      <c r="E40" s="39">
        <v>108</v>
      </c>
      <c r="F40" s="40">
        <v>108</v>
      </c>
      <c r="G40" s="38">
        <v>108</v>
      </c>
      <c r="H40" s="41">
        <v>108</v>
      </c>
      <c r="I40" s="42">
        <v>108</v>
      </c>
      <c r="J40" s="38">
        <v>108</v>
      </c>
      <c r="K40" s="39">
        <v>108</v>
      </c>
    </row>
    <row r="41" spans="1:11" ht="12.75">
      <c r="A41" s="18" t="s">
        <v>51</v>
      </c>
      <c r="B41" s="11"/>
      <c r="C41" s="38">
        <v>372</v>
      </c>
      <c r="D41" s="38">
        <v>372</v>
      </c>
      <c r="E41" s="39">
        <v>372</v>
      </c>
      <c r="F41" s="40">
        <v>372</v>
      </c>
      <c r="G41" s="38">
        <v>372</v>
      </c>
      <c r="H41" s="41">
        <v>372</v>
      </c>
      <c r="I41" s="42">
        <v>372</v>
      </c>
      <c r="J41" s="38">
        <v>372</v>
      </c>
      <c r="K41" s="39">
        <v>372</v>
      </c>
    </row>
    <row r="42" spans="1:11" ht="12.75">
      <c r="A42" s="18" t="s">
        <v>52</v>
      </c>
      <c r="B42" s="11"/>
      <c r="C42" s="38">
        <v>40072</v>
      </c>
      <c r="D42" s="38">
        <v>40072</v>
      </c>
      <c r="E42" s="39">
        <v>40072</v>
      </c>
      <c r="F42" s="40">
        <v>40072</v>
      </c>
      <c r="G42" s="38">
        <v>40072</v>
      </c>
      <c r="H42" s="41">
        <v>40072</v>
      </c>
      <c r="I42" s="42">
        <v>40072</v>
      </c>
      <c r="J42" s="38">
        <v>40072</v>
      </c>
      <c r="K42" s="39">
        <v>40072</v>
      </c>
    </row>
    <row r="43" spans="1:11" ht="12.75">
      <c r="A43" s="18" t="s">
        <v>53</v>
      </c>
      <c r="B43" s="11"/>
      <c r="C43" s="38">
        <v>4159</v>
      </c>
      <c r="D43" s="38">
        <v>4159</v>
      </c>
      <c r="E43" s="39">
        <v>4159</v>
      </c>
      <c r="F43" s="40">
        <v>4159</v>
      </c>
      <c r="G43" s="38">
        <v>4159</v>
      </c>
      <c r="H43" s="41">
        <v>4159</v>
      </c>
      <c r="I43" s="42">
        <v>4159</v>
      </c>
      <c r="J43" s="38">
        <v>4159</v>
      </c>
      <c r="K43" s="39">
        <v>4159</v>
      </c>
    </row>
    <row r="44" spans="1:11" ht="12.75">
      <c r="A44" s="18" t="s">
        <v>54</v>
      </c>
      <c r="B44" s="11"/>
      <c r="C44" s="38">
        <v>305</v>
      </c>
      <c r="D44" s="38">
        <v>305</v>
      </c>
      <c r="E44" s="39">
        <v>305</v>
      </c>
      <c r="F44" s="40">
        <v>305</v>
      </c>
      <c r="G44" s="38">
        <v>305</v>
      </c>
      <c r="H44" s="41">
        <v>305</v>
      </c>
      <c r="I44" s="42">
        <v>305</v>
      </c>
      <c r="J44" s="38">
        <v>305</v>
      </c>
      <c r="K44" s="39">
        <v>305</v>
      </c>
    </row>
    <row r="45" spans="1:11" ht="12.75">
      <c r="A45" s="19" t="s">
        <v>30</v>
      </c>
      <c r="B45" s="11"/>
      <c r="C45" s="48">
        <f>SUM(C40:C44)</f>
        <v>45016</v>
      </c>
      <c r="D45" s="48">
        <f aca="true" t="shared" si="10" ref="D45:K45">SUM(D40:D44)</f>
        <v>45016</v>
      </c>
      <c r="E45" s="49">
        <f t="shared" si="10"/>
        <v>45016</v>
      </c>
      <c r="F45" s="50">
        <f t="shared" si="10"/>
        <v>45016</v>
      </c>
      <c r="G45" s="48">
        <f t="shared" si="10"/>
        <v>45016</v>
      </c>
      <c r="H45" s="51">
        <f t="shared" si="10"/>
        <v>45016</v>
      </c>
      <c r="I45" s="52">
        <f t="shared" si="10"/>
        <v>45016</v>
      </c>
      <c r="J45" s="48">
        <f t="shared" si="10"/>
        <v>45016</v>
      </c>
      <c r="K45" s="49">
        <f t="shared" si="10"/>
        <v>45016</v>
      </c>
    </row>
    <row r="46" spans="1:11" ht="12.75">
      <c r="A46" s="20" t="s">
        <v>31</v>
      </c>
      <c r="B46" s="11" t="s">
        <v>32</v>
      </c>
      <c r="C46" s="53">
        <f>+C39+C45</f>
        <v>45016</v>
      </c>
      <c r="D46" s="53">
        <f aca="true" t="shared" si="11" ref="D46:K46">+D39+D45</f>
        <v>45016</v>
      </c>
      <c r="E46" s="54">
        <f t="shared" si="11"/>
        <v>45016</v>
      </c>
      <c r="F46" s="55">
        <f t="shared" si="11"/>
        <v>45016</v>
      </c>
      <c r="G46" s="53">
        <f t="shared" si="11"/>
        <v>45016</v>
      </c>
      <c r="H46" s="56">
        <f t="shared" si="11"/>
        <v>45016</v>
      </c>
      <c r="I46" s="57">
        <f t="shared" si="11"/>
        <v>45016</v>
      </c>
      <c r="J46" s="53">
        <f t="shared" si="11"/>
        <v>45016</v>
      </c>
      <c r="K46" s="54">
        <f t="shared" si="11"/>
        <v>45016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591</v>
      </c>
      <c r="D49" s="38">
        <v>671</v>
      </c>
      <c r="E49" s="64">
        <v>631</v>
      </c>
      <c r="F49" s="42"/>
      <c r="G49" s="38">
        <v>550</v>
      </c>
      <c r="H49" s="64">
        <v>550</v>
      </c>
      <c r="I49" s="42">
        <v>600</v>
      </c>
      <c r="J49" s="38">
        <v>600</v>
      </c>
      <c r="K49" s="64">
        <v>600</v>
      </c>
    </row>
    <row r="50" spans="1:11" ht="12.75">
      <c r="A50" s="18" t="s">
        <v>58</v>
      </c>
      <c r="B50" s="11"/>
      <c r="C50" s="38"/>
      <c r="D50" s="38">
        <v>268</v>
      </c>
      <c r="E50" s="64">
        <v>280</v>
      </c>
      <c r="F50" s="42"/>
      <c r="G50" s="38">
        <v>220</v>
      </c>
      <c r="H50" s="64">
        <v>220</v>
      </c>
      <c r="I50" s="42">
        <v>250</v>
      </c>
      <c r="J50" s="38">
        <v>300</v>
      </c>
      <c r="K50" s="64">
        <v>350</v>
      </c>
    </row>
    <row r="51" spans="1:11" ht="12.75">
      <c r="A51" s="18" t="s">
        <v>59</v>
      </c>
      <c r="B51" s="11"/>
      <c r="C51" s="38">
        <v>8791</v>
      </c>
      <c r="D51" s="38">
        <v>8134</v>
      </c>
      <c r="E51" s="64">
        <v>9288</v>
      </c>
      <c r="F51" s="42"/>
      <c r="G51" s="38">
        <v>18500</v>
      </c>
      <c r="H51" s="64">
        <v>18500</v>
      </c>
      <c r="I51" s="42">
        <v>68000</v>
      </c>
      <c r="J51" s="38">
        <v>75000</v>
      </c>
      <c r="K51" s="64">
        <v>80000</v>
      </c>
    </row>
    <row r="52" spans="1:11" ht="12.75">
      <c r="A52" s="23" t="s">
        <v>60</v>
      </c>
      <c r="B52" s="22"/>
      <c r="C52" s="58"/>
      <c r="D52" s="58">
        <v>269</v>
      </c>
      <c r="E52" s="80">
        <v>239</v>
      </c>
      <c r="F52" s="62"/>
      <c r="G52" s="58">
        <v>220</v>
      </c>
      <c r="H52" s="80">
        <v>220</v>
      </c>
      <c r="I52" s="62">
        <v>250</v>
      </c>
      <c r="J52" s="58">
        <v>300</v>
      </c>
      <c r="K52" s="80">
        <v>350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19242</v>
      </c>
      <c r="D55" s="70">
        <v>6587</v>
      </c>
      <c r="E55" s="71">
        <v>1867</v>
      </c>
      <c r="F55" s="72"/>
      <c r="G55" s="70">
        <v>30000</v>
      </c>
      <c r="H55" s="73">
        <v>30000</v>
      </c>
      <c r="I55" s="74">
        <v>2562</v>
      </c>
      <c r="J55" s="70">
        <v>2562</v>
      </c>
      <c r="K55" s="71">
        <v>2562</v>
      </c>
    </row>
    <row r="56" spans="1:11" ht="12.75">
      <c r="A56" s="18" t="s">
        <v>64</v>
      </c>
      <c r="B56" s="11"/>
      <c r="C56" s="70">
        <v>155083</v>
      </c>
      <c r="D56" s="70">
        <v>113861</v>
      </c>
      <c r="E56" s="71">
        <v>84611</v>
      </c>
      <c r="F56" s="72"/>
      <c r="G56" s="70">
        <v>171000</v>
      </c>
      <c r="H56" s="73">
        <v>171000</v>
      </c>
      <c r="I56" s="74">
        <v>12935</v>
      </c>
      <c r="J56" s="70">
        <v>15522</v>
      </c>
      <c r="K56" s="71">
        <v>18109</v>
      </c>
    </row>
    <row r="57" spans="1:11" ht="12.75">
      <c r="A57" s="18" t="s">
        <v>65</v>
      </c>
      <c r="B57" s="11"/>
      <c r="C57" s="70">
        <v>3849607</v>
      </c>
      <c r="D57" s="70">
        <v>4779109</v>
      </c>
      <c r="E57" s="71">
        <v>4809552</v>
      </c>
      <c r="F57" s="72"/>
      <c r="G57" s="70">
        <v>6748000</v>
      </c>
      <c r="H57" s="73">
        <v>6748000</v>
      </c>
      <c r="I57" s="74">
        <v>6800000</v>
      </c>
      <c r="J57" s="70">
        <v>7500000</v>
      </c>
      <c r="K57" s="71">
        <v>8000000</v>
      </c>
    </row>
    <row r="58" spans="1:11" ht="12.75">
      <c r="A58" s="18" t="s">
        <v>66</v>
      </c>
      <c r="B58" s="11"/>
      <c r="C58" s="70">
        <v>178708</v>
      </c>
      <c r="D58" s="70">
        <v>144305</v>
      </c>
      <c r="E58" s="71">
        <v>128134</v>
      </c>
      <c r="F58" s="72"/>
      <c r="G58" s="70">
        <v>216000</v>
      </c>
      <c r="H58" s="73">
        <v>216000</v>
      </c>
      <c r="I58" s="74">
        <v>13500</v>
      </c>
      <c r="J58" s="70">
        <v>16200</v>
      </c>
      <c r="K58" s="71">
        <v>18900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4202640</v>
      </c>
      <c r="D60" s="65">
        <f aca="true" t="shared" si="12" ref="D60:K60">SUM(D55:D59)</f>
        <v>5043862</v>
      </c>
      <c r="E60" s="66">
        <f t="shared" si="12"/>
        <v>5024164</v>
      </c>
      <c r="F60" s="67">
        <f t="shared" si="12"/>
        <v>0</v>
      </c>
      <c r="G60" s="65">
        <f t="shared" si="12"/>
        <v>7165000</v>
      </c>
      <c r="H60" s="68">
        <f t="shared" si="12"/>
        <v>7165000</v>
      </c>
      <c r="I60" s="69">
        <f t="shared" si="12"/>
        <v>6828997</v>
      </c>
      <c r="J60" s="65">
        <f t="shared" si="12"/>
        <v>7534284</v>
      </c>
      <c r="K60" s="66">
        <f t="shared" si="12"/>
        <v>8039571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4683</v>
      </c>
      <c r="D6" s="38">
        <v>4683</v>
      </c>
      <c r="E6" s="39">
        <v>4360</v>
      </c>
      <c r="F6" s="40">
        <v>4360</v>
      </c>
      <c r="G6" s="38">
        <v>4360</v>
      </c>
      <c r="H6" s="41">
        <v>4360</v>
      </c>
      <c r="I6" s="42">
        <v>4595</v>
      </c>
      <c r="J6" s="38">
        <v>4948</v>
      </c>
      <c r="K6" s="39">
        <v>4948</v>
      </c>
    </row>
    <row r="7" spans="1:11" ht="12.75">
      <c r="A7" s="18" t="s">
        <v>20</v>
      </c>
      <c r="B7" s="11"/>
      <c r="C7" s="38">
        <v>5245</v>
      </c>
      <c r="D7" s="38">
        <v>5245</v>
      </c>
      <c r="E7" s="39">
        <v>9965</v>
      </c>
      <c r="F7" s="40">
        <v>9965</v>
      </c>
      <c r="G7" s="38">
        <v>9965</v>
      </c>
      <c r="H7" s="41">
        <v>9965</v>
      </c>
      <c r="I7" s="42">
        <v>10503</v>
      </c>
      <c r="J7" s="38">
        <v>11080</v>
      </c>
      <c r="K7" s="39">
        <v>11080</v>
      </c>
    </row>
    <row r="8" spans="1:11" ht="12.75">
      <c r="A8" s="18" t="s">
        <v>21</v>
      </c>
      <c r="B8" s="11" t="s">
        <v>22</v>
      </c>
      <c r="C8" s="38">
        <v>1721</v>
      </c>
      <c r="D8" s="38">
        <v>1721</v>
      </c>
      <c r="E8" s="39">
        <v>231</v>
      </c>
      <c r="F8" s="40">
        <v>231</v>
      </c>
      <c r="G8" s="38">
        <v>231</v>
      </c>
      <c r="H8" s="41">
        <v>231</v>
      </c>
      <c r="I8" s="42">
        <v>243</v>
      </c>
      <c r="J8" s="38">
        <v>267</v>
      </c>
      <c r="K8" s="39">
        <v>267</v>
      </c>
    </row>
    <row r="9" spans="1:11" ht="12.75">
      <c r="A9" s="18" t="s">
        <v>23</v>
      </c>
      <c r="B9" s="11" t="s">
        <v>24</v>
      </c>
      <c r="C9" s="38">
        <v>718</v>
      </c>
      <c r="D9" s="38">
        <v>718</v>
      </c>
      <c r="E9" s="39">
        <v>70</v>
      </c>
      <c r="F9" s="40">
        <v>70</v>
      </c>
      <c r="G9" s="38">
        <v>70</v>
      </c>
      <c r="H9" s="41">
        <v>70</v>
      </c>
      <c r="I9" s="42">
        <v>70</v>
      </c>
      <c r="J9" s="38">
        <v>70</v>
      </c>
      <c r="K9" s="39">
        <v>70</v>
      </c>
    </row>
    <row r="10" spans="1:11" ht="12.75">
      <c r="A10" s="19" t="s">
        <v>25</v>
      </c>
      <c r="B10" s="11"/>
      <c r="C10" s="43">
        <f>SUM(C6:C9)</f>
        <v>12367</v>
      </c>
      <c r="D10" s="43">
        <f aca="true" t="shared" si="0" ref="D10:K10">SUM(D6:D9)</f>
        <v>12367</v>
      </c>
      <c r="E10" s="44">
        <f t="shared" si="0"/>
        <v>14626</v>
      </c>
      <c r="F10" s="45">
        <f t="shared" si="0"/>
        <v>14626</v>
      </c>
      <c r="G10" s="43">
        <f t="shared" si="0"/>
        <v>14626</v>
      </c>
      <c r="H10" s="46">
        <f t="shared" si="0"/>
        <v>14626</v>
      </c>
      <c r="I10" s="47">
        <f t="shared" si="0"/>
        <v>15411</v>
      </c>
      <c r="J10" s="43">
        <f t="shared" si="0"/>
        <v>16365</v>
      </c>
      <c r="K10" s="44">
        <f t="shared" si="0"/>
        <v>16365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>
        <v>718</v>
      </c>
      <c r="F13" s="40">
        <v>718</v>
      </c>
      <c r="G13" s="38">
        <v>718</v>
      </c>
      <c r="H13" s="41">
        <v>718</v>
      </c>
      <c r="I13" s="42">
        <v>718</v>
      </c>
      <c r="J13" s="38">
        <v>718</v>
      </c>
      <c r="K13" s="39">
        <v>718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718</v>
      </c>
      <c r="F14" s="50">
        <f t="shared" si="1"/>
        <v>718</v>
      </c>
      <c r="G14" s="48">
        <f t="shared" si="1"/>
        <v>718</v>
      </c>
      <c r="H14" s="51">
        <f t="shared" si="1"/>
        <v>718</v>
      </c>
      <c r="I14" s="52">
        <f t="shared" si="1"/>
        <v>718</v>
      </c>
      <c r="J14" s="48">
        <f t="shared" si="1"/>
        <v>718</v>
      </c>
      <c r="K14" s="49">
        <f t="shared" si="1"/>
        <v>718</v>
      </c>
    </row>
    <row r="15" spans="1:11" ht="12.75">
      <c r="A15" s="20" t="s">
        <v>31</v>
      </c>
      <c r="B15" s="11" t="s">
        <v>32</v>
      </c>
      <c r="C15" s="53">
        <f>+C10+C14</f>
        <v>12367</v>
      </c>
      <c r="D15" s="53">
        <f aca="true" t="shared" si="2" ref="D15:K15">+D10+D14</f>
        <v>12367</v>
      </c>
      <c r="E15" s="54">
        <f t="shared" si="2"/>
        <v>15344</v>
      </c>
      <c r="F15" s="55">
        <f t="shared" si="2"/>
        <v>15344</v>
      </c>
      <c r="G15" s="53">
        <f t="shared" si="2"/>
        <v>15344</v>
      </c>
      <c r="H15" s="56">
        <f t="shared" si="2"/>
        <v>15344</v>
      </c>
      <c r="I15" s="57">
        <f t="shared" si="2"/>
        <v>16129</v>
      </c>
      <c r="J15" s="53">
        <f t="shared" si="2"/>
        <v>17083</v>
      </c>
      <c r="K15" s="54">
        <f t="shared" si="2"/>
        <v>17083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10443</v>
      </c>
      <c r="D17" s="38">
        <v>10443</v>
      </c>
      <c r="E17" s="39">
        <v>12872</v>
      </c>
      <c r="F17" s="40">
        <v>12872</v>
      </c>
      <c r="G17" s="38">
        <v>12872</v>
      </c>
      <c r="H17" s="41">
        <v>12872</v>
      </c>
      <c r="I17" s="42">
        <v>12872</v>
      </c>
      <c r="J17" s="38">
        <v>12872</v>
      </c>
      <c r="K17" s="39">
        <v>12872</v>
      </c>
    </row>
    <row r="18" spans="1:11" ht="12.75">
      <c r="A18" s="18" t="s">
        <v>35</v>
      </c>
      <c r="B18" s="11"/>
      <c r="C18" s="38"/>
      <c r="D18" s="38"/>
      <c r="E18" s="39">
        <v>575</v>
      </c>
      <c r="F18" s="40">
        <v>575</v>
      </c>
      <c r="G18" s="38">
        <v>575</v>
      </c>
      <c r="H18" s="41">
        <v>575</v>
      </c>
      <c r="I18" s="42">
        <v>575</v>
      </c>
      <c r="J18" s="38">
        <v>575</v>
      </c>
      <c r="K18" s="39">
        <v>575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739</v>
      </c>
      <c r="D20" s="38">
        <v>739</v>
      </c>
      <c r="E20" s="39">
        <v>152</v>
      </c>
      <c r="F20" s="40">
        <v>152</v>
      </c>
      <c r="G20" s="38">
        <v>152</v>
      </c>
      <c r="H20" s="41">
        <v>152</v>
      </c>
      <c r="I20" s="42">
        <v>152</v>
      </c>
      <c r="J20" s="38">
        <v>152</v>
      </c>
      <c r="K20" s="39">
        <v>152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11182</v>
      </c>
      <c r="D22" s="43">
        <f aca="true" t="shared" si="3" ref="D22:K22">SUM(D17:D21)</f>
        <v>11182</v>
      </c>
      <c r="E22" s="44">
        <f t="shared" si="3"/>
        <v>13599</v>
      </c>
      <c r="F22" s="45">
        <f t="shared" si="3"/>
        <v>13599</v>
      </c>
      <c r="G22" s="43">
        <f t="shared" si="3"/>
        <v>13599</v>
      </c>
      <c r="H22" s="46">
        <f t="shared" si="3"/>
        <v>13599</v>
      </c>
      <c r="I22" s="47">
        <f t="shared" si="3"/>
        <v>13599</v>
      </c>
      <c r="J22" s="43">
        <f t="shared" si="3"/>
        <v>13599</v>
      </c>
      <c r="K22" s="44">
        <f t="shared" si="3"/>
        <v>13599</v>
      </c>
    </row>
    <row r="23" spans="1:11" ht="12.75">
      <c r="A23" s="18" t="s">
        <v>39</v>
      </c>
      <c r="B23" s="11"/>
      <c r="C23" s="38">
        <v>738</v>
      </c>
      <c r="D23" s="38">
        <v>738</v>
      </c>
      <c r="E23" s="39">
        <v>738</v>
      </c>
      <c r="F23" s="40">
        <v>7</v>
      </c>
      <c r="G23" s="38">
        <v>7</v>
      </c>
      <c r="H23" s="41">
        <v>7</v>
      </c>
      <c r="I23" s="42">
        <v>7</v>
      </c>
      <c r="J23" s="38">
        <v>7</v>
      </c>
      <c r="K23" s="39">
        <v>7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448</v>
      </c>
      <c r="D25" s="38">
        <v>448</v>
      </c>
      <c r="E25" s="39">
        <v>448</v>
      </c>
      <c r="F25" s="40">
        <v>12</v>
      </c>
      <c r="G25" s="38">
        <v>12</v>
      </c>
      <c r="H25" s="41">
        <v>12</v>
      </c>
      <c r="I25" s="42">
        <v>12</v>
      </c>
      <c r="J25" s="38">
        <v>12</v>
      </c>
      <c r="K25" s="39">
        <v>12</v>
      </c>
    </row>
    <row r="26" spans="1:11" ht="12.75">
      <c r="A26" s="19" t="s">
        <v>30</v>
      </c>
      <c r="B26" s="11"/>
      <c r="C26" s="48">
        <f>SUM(C23:C25)</f>
        <v>1186</v>
      </c>
      <c r="D26" s="48">
        <f aca="true" t="shared" si="4" ref="D26:K26">SUM(D23:D25)</f>
        <v>1186</v>
      </c>
      <c r="E26" s="49">
        <f t="shared" si="4"/>
        <v>1186</v>
      </c>
      <c r="F26" s="50">
        <f t="shared" si="4"/>
        <v>19</v>
      </c>
      <c r="G26" s="48">
        <f t="shared" si="4"/>
        <v>19</v>
      </c>
      <c r="H26" s="51">
        <f t="shared" si="4"/>
        <v>19</v>
      </c>
      <c r="I26" s="52">
        <f t="shared" si="4"/>
        <v>19</v>
      </c>
      <c r="J26" s="48">
        <f t="shared" si="4"/>
        <v>19</v>
      </c>
      <c r="K26" s="49">
        <f t="shared" si="4"/>
        <v>19</v>
      </c>
    </row>
    <row r="27" spans="1:11" ht="12.75">
      <c r="A27" s="20" t="s">
        <v>31</v>
      </c>
      <c r="B27" s="11" t="s">
        <v>32</v>
      </c>
      <c r="C27" s="53">
        <f>+C22+C26</f>
        <v>12368</v>
      </c>
      <c r="D27" s="53">
        <f aca="true" t="shared" si="5" ref="D27:K27">+D22+D26</f>
        <v>12368</v>
      </c>
      <c r="E27" s="54">
        <f t="shared" si="5"/>
        <v>14785</v>
      </c>
      <c r="F27" s="55">
        <f t="shared" si="5"/>
        <v>13618</v>
      </c>
      <c r="G27" s="53">
        <f t="shared" si="5"/>
        <v>13618</v>
      </c>
      <c r="H27" s="56">
        <f t="shared" si="5"/>
        <v>13618</v>
      </c>
      <c r="I27" s="57">
        <f t="shared" si="5"/>
        <v>13618</v>
      </c>
      <c r="J27" s="53">
        <f t="shared" si="5"/>
        <v>13618</v>
      </c>
      <c r="K27" s="54">
        <f t="shared" si="5"/>
        <v>13618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10140</v>
      </c>
      <c r="D29" s="38">
        <v>10140</v>
      </c>
      <c r="E29" s="39">
        <v>10140</v>
      </c>
      <c r="F29" s="40">
        <v>12771</v>
      </c>
      <c r="G29" s="38">
        <v>12771</v>
      </c>
      <c r="H29" s="41">
        <v>12771</v>
      </c>
      <c r="I29" s="42">
        <v>12771</v>
      </c>
      <c r="J29" s="38">
        <v>12771</v>
      </c>
      <c r="K29" s="39">
        <v>12771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10140</v>
      </c>
      <c r="D31" s="43">
        <f aca="true" t="shared" si="6" ref="D31:K31">SUM(D29:D30)</f>
        <v>10140</v>
      </c>
      <c r="E31" s="44">
        <f t="shared" si="6"/>
        <v>10140</v>
      </c>
      <c r="F31" s="45">
        <f t="shared" si="6"/>
        <v>12771</v>
      </c>
      <c r="G31" s="43">
        <f t="shared" si="6"/>
        <v>12771</v>
      </c>
      <c r="H31" s="46">
        <f t="shared" si="6"/>
        <v>12771</v>
      </c>
      <c r="I31" s="47">
        <f t="shared" si="6"/>
        <v>12771</v>
      </c>
      <c r="J31" s="43">
        <f t="shared" si="6"/>
        <v>12771</v>
      </c>
      <c r="K31" s="44">
        <f t="shared" si="6"/>
        <v>12771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10140</v>
      </c>
      <c r="D36" s="53">
        <f aca="true" t="shared" si="8" ref="D36:K36">+D31+D35</f>
        <v>10140</v>
      </c>
      <c r="E36" s="54">
        <f t="shared" si="8"/>
        <v>10140</v>
      </c>
      <c r="F36" s="55">
        <f t="shared" si="8"/>
        <v>12771</v>
      </c>
      <c r="G36" s="53">
        <f t="shared" si="8"/>
        <v>12771</v>
      </c>
      <c r="H36" s="56">
        <f t="shared" si="8"/>
        <v>12771</v>
      </c>
      <c r="I36" s="57">
        <f t="shared" si="8"/>
        <v>12771</v>
      </c>
      <c r="J36" s="53">
        <f t="shared" si="8"/>
        <v>12771</v>
      </c>
      <c r="K36" s="54">
        <f t="shared" si="8"/>
        <v>12771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10683</v>
      </c>
      <c r="D38" s="58">
        <v>10683</v>
      </c>
      <c r="E38" s="59">
        <v>10683</v>
      </c>
      <c r="F38" s="60">
        <v>10900</v>
      </c>
      <c r="G38" s="58"/>
      <c r="H38" s="61"/>
      <c r="I38" s="62">
        <v>10900</v>
      </c>
      <c r="J38" s="58">
        <v>10900</v>
      </c>
      <c r="K38" s="59">
        <v>10900</v>
      </c>
    </row>
    <row r="39" spans="1:11" ht="12.75">
      <c r="A39" s="19" t="s">
        <v>25</v>
      </c>
      <c r="B39" s="11"/>
      <c r="C39" s="38">
        <f>+C38</f>
        <v>10683</v>
      </c>
      <c r="D39" s="38">
        <f aca="true" t="shared" si="9" ref="D39:K39">+D38</f>
        <v>10683</v>
      </c>
      <c r="E39" s="39">
        <f t="shared" si="9"/>
        <v>10683</v>
      </c>
      <c r="F39" s="40">
        <f t="shared" si="9"/>
        <v>10900</v>
      </c>
      <c r="G39" s="38">
        <f t="shared" si="9"/>
        <v>0</v>
      </c>
      <c r="H39" s="41">
        <f t="shared" si="9"/>
        <v>0</v>
      </c>
      <c r="I39" s="42">
        <f t="shared" si="9"/>
        <v>10900</v>
      </c>
      <c r="J39" s="38">
        <f t="shared" si="9"/>
        <v>10900</v>
      </c>
      <c r="K39" s="39">
        <f t="shared" si="9"/>
        <v>10900</v>
      </c>
    </row>
    <row r="40" spans="1:11" ht="12.75">
      <c r="A40" s="18" t="s">
        <v>50</v>
      </c>
      <c r="B40" s="11"/>
      <c r="C40" s="38">
        <v>75</v>
      </c>
      <c r="D40" s="38">
        <v>75</v>
      </c>
      <c r="E40" s="39">
        <v>75</v>
      </c>
      <c r="F40" s="40">
        <v>240</v>
      </c>
      <c r="G40" s="38">
        <v>240</v>
      </c>
      <c r="H40" s="41">
        <v>240</v>
      </c>
      <c r="I40" s="42">
        <v>240</v>
      </c>
      <c r="J40" s="38">
        <v>240</v>
      </c>
      <c r="K40" s="39">
        <v>240</v>
      </c>
    </row>
    <row r="41" spans="1:11" ht="12.75">
      <c r="A41" s="18" t="s">
        <v>51</v>
      </c>
      <c r="B41" s="11"/>
      <c r="C41" s="38"/>
      <c r="D41" s="38"/>
      <c r="E41" s="39"/>
      <c r="F41" s="40">
        <v>1748</v>
      </c>
      <c r="G41" s="38">
        <v>1748</v>
      </c>
      <c r="H41" s="41">
        <v>1748</v>
      </c>
      <c r="I41" s="42">
        <v>1748</v>
      </c>
      <c r="J41" s="38">
        <v>1748</v>
      </c>
      <c r="K41" s="39">
        <v>1748</v>
      </c>
    </row>
    <row r="42" spans="1:11" ht="12.75">
      <c r="A42" s="18" t="s">
        <v>52</v>
      </c>
      <c r="B42" s="11"/>
      <c r="C42" s="38">
        <v>1582</v>
      </c>
      <c r="D42" s="38">
        <v>1582</v>
      </c>
      <c r="E42" s="39">
        <v>1582</v>
      </c>
      <c r="F42" s="40">
        <v>1582</v>
      </c>
      <c r="G42" s="38">
        <v>1582</v>
      </c>
      <c r="H42" s="41">
        <v>1582</v>
      </c>
      <c r="I42" s="42">
        <v>1582</v>
      </c>
      <c r="J42" s="38">
        <v>1582</v>
      </c>
      <c r="K42" s="39">
        <v>1582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29</v>
      </c>
      <c r="D44" s="38">
        <v>29</v>
      </c>
      <c r="E44" s="39">
        <v>29</v>
      </c>
      <c r="F44" s="40">
        <v>1117</v>
      </c>
      <c r="G44" s="38">
        <v>1117</v>
      </c>
      <c r="H44" s="41">
        <v>1117</v>
      </c>
      <c r="I44" s="42">
        <v>1117</v>
      </c>
      <c r="J44" s="38">
        <v>1117</v>
      </c>
      <c r="K44" s="39">
        <v>1117</v>
      </c>
    </row>
    <row r="45" spans="1:11" ht="12.75">
      <c r="A45" s="19" t="s">
        <v>30</v>
      </c>
      <c r="B45" s="11"/>
      <c r="C45" s="48">
        <f>SUM(C40:C44)</f>
        <v>1686</v>
      </c>
      <c r="D45" s="48">
        <f aca="true" t="shared" si="10" ref="D45:K45">SUM(D40:D44)</f>
        <v>1686</v>
      </c>
      <c r="E45" s="49">
        <f t="shared" si="10"/>
        <v>1686</v>
      </c>
      <c r="F45" s="50">
        <f t="shared" si="10"/>
        <v>4687</v>
      </c>
      <c r="G45" s="48">
        <f t="shared" si="10"/>
        <v>4687</v>
      </c>
      <c r="H45" s="51">
        <f t="shared" si="10"/>
        <v>4687</v>
      </c>
      <c r="I45" s="52">
        <f t="shared" si="10"/>
        <v>4687</v>
      </c>
      <c r="J45" s="48">
        <f t="shared" si="10"/>
        <v>4687</v>
      </c>
      <c r="K45" s="49">
        <f t="shared" si="10"/>
        <v>4687</v>
      </c>
    </row>
    <row r="46" spans="1:11" ht="12.75">
      <c r="A46" s="20" t="s">
        <v>31</v>
      </c>
      <c r="B46" s="11" t="s">
        <v>32</v>
      </c>
      <c r="C46" s="53">
        <f>+C39+C45</f>
        <v>12369</v>
      </c>
      <c r="D46" s="53">
        <f aca="true" t="shared" si="11" ref="D46:K46">+D39+D45</f>
        <v>12369</v>
      </c>
      <c r="E46" s="54">
        <f t="shared" si="11"/>
        <v>12369</v>
      </c>
      <c r="F46" s="55">
        <f t="shared" si="11"/>
        <v>15587</v>
      </c>
      <c r="G46" s="53">
        <f t="shared" si="11"/>
        <v>4687</v>
      </c>
      <c r="H46" s="56">
        <f t="shared" si="11"/>
        <v>4687</v>
      </c>
      <c r="I46" s="57">
        <f t="shared" si="11"/>
        <v>15587</v>
      </c>
      <c r="J46" s="53">
        <f t="shared" si="11"/>
        <v>15587</v>
      </c>
      <c r="K46" s="54">
        <f t="shared" si="11"/>
        <v>15587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>
        <v>7092</v>
      </c>
      <c r="F49" s="42">
        <v>7092</v>
      </c>
      <c r="G49" s="38">
        <v>7092</v>
      </c>
      <c r="H49" s="64">
        <v>7092</v>
      </c>
      <c r="I49" s="42">
        <v>7475</v>
      </c>
      <c r="J49" s="38">
        <v>7886</v>
      </c>
      <c r="K49" s="64">
        <v>7886</v>
      </c>
    </row>
    <row r="50" spans="1:11" ht="12.75">
      <c r="A50" s="18" t="s">
        <v>58</v>
      </c>
      <c r="B50" s="11"/>
      <c r="C50" s="38"/>
      <c r="D50" s="38"/>
      <c r="E50" s="64">
        <v>7092</v>
      </c>
      <c r="F50" s="42"/>
      <c r="G50" s="38">
        <v>7092</v>
      </c>
      <c r="H50" s="64">
        <v>7092</v>
      </c>
      <c r="I50" s="42">
        <v>7475</v>
      </c>
      <c r="J50" s="38">
        <v>7885</v>
      </c>
      <c r="K50" s="64">
        <v>7885</v>
      </c>
    </row>
    <row r="51" spans="1:11" ht="12.75">
      <c r="A51" s="18" t="s">
        <v>59</v>
      </c>
      <c r="B51" s="11"/>
      <c r="C51" s="38"/>
      <c r="D51" s="38"/>
      <c r="E51" s="64">
        <v>7092</v>
      </c>
      <c r="F51" s="42">
        <v>7092</v>
      </c>
      <c r="G51" s="38">
        <v>7092</v>
      </c>
      <c r="H51" s="64">
        <v>7092</v>
      </c>
      <c r="I51" s="42">
        <v>7475</v>
      </c>
      <c r="J51" s="38">
        <v>7886</v>
      </c>
      <c r="K51" s="64">
        <v>7886</v>
      </c>
    </row>
    <row r="52" spans="1:11" ht="12.75">
      <c r="A52" s="23" t="s">
        <v>60</v>
      </c>
      <c r="B52" s="22"/>
      <c r="C52" s="58"/>
      <c r="D52" s="58"/>
      <c r="E52" s="80">
        <v>7092</v>
      </c>
      <c r="F52" s="62">
        <v>7092</v>
      </c>
      <c r="G52" s="58">
        <v>7092</v>
      </c>
      <c r="H52" s="80">
        <v>7092</v>
      </c>
      <c r="I52" s="62">
        <v>7475</v>
      </c>
      <c r="J52" s="58">
        <v>7886</v>
      </c>
      <c r="K52" s="80">
        <v>7886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10341285</v>
      </c>
      <c r="G55" s="70"/>
      <c r="H55" s="73"/>
      <c r="I55" s="74">
        <v>11039933</v>
      </c>
      <c r="J55" s="70">
        <v>11647129</v>
      </c>
      <c r="K55" s="71">
        <v>11647129</v>
      </c>
    </row>
    <row r="56" spans="1:11" ht="12.75">
      <c r="A56" s="18" t="s">
        <v>64</v>
      </c>
      <c r="B56" s="11"/>
      <c r="C56" s="70"/>
      <c r="D56" s="70"/>
      <c r="E56" s="71"/>
      <c r="F56" s="72">
        <v>13127510</v>
      </c>
      <c r="G56" s="70"/>
      <c r="H56" s="73"/>
      <c r="I56" s="74">
        <v>14015986</v>
      </c>
      <c r="J56" s="70">
        <v>14786865</v>
      </c>
      <c r="K56" s="71">
        <v>14786865</v>
      </c>
    </row>
    <row r="57" spans="1:11" ht="12.75">
      <c r="A57" s="18" t="s">
        <v>65</v>
      </c>
      <c r="B57" s="11"/>
      <c r="C57" s="70"/>
      <c r="D57" s="70"/>
      <c r="E57" s="71"/>
      <c r="F57" s="72">
        <v>1523680</v>
      </c>
      <c r="G57" s="70"/>
      <c r="H57" s="73"/>
      <c r="I57" s="74">
        <v>1813425</v>
      </c>
      <c r="J57" s="70">
        <v>1913963</v>
      </c>
      <c r="K57" s="71">
        <v>1913963</v>
      </c>
    </row>
    <row r="58" spans="1:11" ht="12.75">
      <c r="A58" s="18" t="s">
        <v>66</v>
      </c>
      <c r="B58" s="11"/>
      <c r="C58" s="70"/>
      <c r="D58" s="70"/>
      <c r="E58" s="71"/>
      <c r="F58" s="72">
        <v>10000000</v>
      </c>
      <c r="G58" s="70"/>
      <c r="H58" s="73"/>
      <c r="I58" s="74">
        <v>11963238</v>
      </c>
      <c r="J58" s="70">
        <v>12621216</v>
      </c>
      <c r="K58" s="71">
        <v>12621216</v>
      </c>
    </row>
    <row r="59" spans="1:11" ht="12.75">
      <c r="A59" s="20" t="s">
        <v>67</v>
      </c>
      <c r="B59" s="26"/>
      <c r="C59" s="81"/>
      <c r="D59" s="81"/>
      <c r="E59" s="82"/>
      <c r="F59" s="83">
        <v>7092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34999567</v>
      </c>
      <c r="G60" s="65">
        <f t="shared" si="12"/>
        <v>0</v>
      </c>
      <c r="H60" s="68">
        <f t="shared" si="12"/>
        <v>0</v>
      </c>
      <c r="I60" s="69">
        <f t="shared" si="12"/>
        <v>38832582</v>
      </c>
      <c r="J60" s="65">
        <f t="shared" si="12"/>
        <v>40969173</v>
      </c>
      <c r="K60" s="66">
        <f t="shared" si="12"/>
        <v>40969173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50000</v>
      </c>
      <c r="D63" s="38"/>
      <c r="E63" s="39"/>
      <c r="F63" s="86">
        <v>110000</v>
      </c>
      <c r="G63" s="38">
        <v>110000</v>
      </c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9</v>
      </c>
      <c r="D64" s="87"/>
      <c r="E64" s="88"/>
      <c r="F64" s="86">
        <v>6</v>
      </c>
      <c r="G64" s="87">
        <v>6</v>
      </c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/>
      <c r="E67" s="88"/>
      <c r="F67" s="86">
        <v>50</v>
      </c>
      <c r="G67" s="87">
        <v>50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7202933</v>
      </c>
      <c r="F71" s="72">
        <v>8924132</v>
      </c>
      <c r="G71" s="70"/>
      <c r="H71" s="73"/>
      <c r="I71" s="74">
        <v>3646195</v>
      </c>
      <c r="J71" s="70">
        <v>3843090</v>
      </c>
      <c r="K71" s="71">
        <v>4050616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>
        <v>10464394</v>
      </c>
      <c r="J72" s="70">
        <v>11029472</v>
      </c>
      <c r="K72" s="71">
        <v>11625063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>
        <v>17988000</v>
      </c>
      <c r="J73" s="70">
        <v>14982861</v>
      </c>
      <c r="K73" s="71">
        <v>15761970</v>
      </c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>
        <v>1718418</v>
      </c>
      <c r="K74" s="71">
        <v>1835271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>
        <v>11929463</v>
      </c>
      <c r="J75" s="70">
        <v>12573654</v>
      </c>
      <c r="K75" s="71">
        <v>13252632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7202933</v>
      </c>
      <c r="F79" s="77">
        <f t="shared" si="13"/>
        <v>8924132</v>
      </c>
      <c r="G79" s="75">
        <f t="shared" si="13"/>
        <v>0</v>
      </c>
      <c r="H79" s="78">
        <f t="shared" si="13"/>
        <v>0</v>
      </c>
      <c r="I79" s="79">
        <f t="shared" si="13"/>
        <v>44028052</v>
      </c>
      <c r="J79" s="75">
        <f t="shared" si="13"/>
        <v>44147495</v>
      </c>
      <c r="K79" s="76">
        <f t="shared" si="13"/>
        <v>46525552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>
        <v>828</v>
      </c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828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828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1882182</v>
      </c>
      <c r="G71" s="70"/>
      <c r="H71" s="73"/>
      <c r="I71" s="74">
        <v>107787540</v>
      </c>
      <c r="J71" s="70">
        <v>111047767</v>
      </c>
      <c r="K71" s="71">
        <v>111157994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1882182</v>
      </c>
      <c r="G79" s="75">
        <f t="shared" si="13"/>
        <v>0</v>
      </c>
      <c r="H79" s="78">
        <f t="shared" si="13"/>
        <v>0</v>
      </c>
      <c r="I79" s="79">
        <f t="shared" si="13"/>
        <v>107787540</v>
      </c>
      <c r="J79" s="75">
        <f t="shared" si="13"/>
        <v>111047767</v>
      </c>
      <c r="K79" s="76">
        <f t="shared" si="13"/>
        <v>111157994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101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144949</v>
      </c>
      <c r="D6" s="38">
        <v>144949</v>
      </c>
      <c r="E6" s="39">
        <v>144949</v>
      </c>
      <c r="F6" s="40">
        <v>146398</v>
      </c>
      <c r="G6" s="38">
        <v>146398</v>
      </c>
      <c r="H6" s="41">
        <v>146398</v>
      </c>
      <c r="I6" s="42">
        <v>154011</v>
      </c>
      <c r="J6" s="38">
        <v>162328</v>
      </c>
      <c r="K6" s="39">
        <v>171093</v>
      </c>
    </row>
    <row r="7" spans="1:11" ht="12.75">
      <c r="A7" s="18" t="s">
        <v>20</v>
      </c>
      <c r="B7" s="11"/>
      <c r="C7" s="38">
        <v>30591</v>
      </c>
      <c r="D7" s="38">
        <v>30591</v>
      </c>
      <c r="E7" s="39">
        <v>30591</v>
      </c>
      <c r="F7" s="40">
        <v>30897</v>
      </c>
      <c r="G7" s="38">
        <v>30897</v>
      </c>
      <c r="H7" s="41">
        <v>30897</v>
      </c>
      <c r="I7" s="42">
        <v>32504</v>
      </c>
      <c r="J7" s="38">
        <v>34259</v>
      </c>
      <c r="K7" s="39">
        <v>36109</v>
      </c>
    </row>
    <row r="8" spans="1:11" ht="12.75">
      <c r="A8" s="18" t="s">
        <v>21</v>
      </c>
      <c r="B8" s="11" t="s">
        <v>22</v>
      </c>
      <c r="C8" s="38">
        <v>2090</v>
      </c>
      <c r="D8" s="38">
        <v>2090</v>
      </c>
      <c r="E8" s="39">
        <v>2090</v>
      </c>
      <c r="F8" s="40">
        <v>2111</v>
      </c>
      <c r="G8" s="38">
        <v>2111</v>
      </c>
      <c r="H8" s="41">
        <v>2111</v>
      </c>
      <c r="I8" s="42">
        <v>2220</v>
      </c>
      <c r="J8" s="38">
        <v>2340</v>
      </c>
      <c r="K8" s="39">
        <v>2467</v>
      </c>
    </row>
    <row r="9" spans="1:11" ht="12.75">
      <c r="A9" s="18" t="s">
        <v>23</v>
      </c>
      <c r="B9" s="11" t="s">
        <v>24</v>
      </c>
      <c r="C9" s="38">
        <v>2090</v>
      </c>
      <c r="D9" s="38">
        <v>2090</v>
      </c>
      <c r="E9" s="39">
        <v>2090</v>
      </c>
      <c r="F9" s="40">
        <v>2111</v>
      </c>
      <c r="G9" s="38">
        <v>2111</v>
      </c>
      <c r="H9" s="41">
        <v>2111</v>
      </c>
      <c r="I9" s="42">
        <v>2220</v>
      </c>
      <c r="J9" s="38">
        <v>2340</v>
      </c>
      <c r="K9" s="39">
        <v>2467</v>
      </c>
    </row>
    <row r="10" spans="1:11" ht="12.75">
      <c r="A10" s="19" t="s">
        <v>25</v>
      </c>
      <c r="B10" s="11"/>
      <c r="C10" s="43">
        <f>SUM(C6:C9)</f>
        <v>179720</v>
      </c>
      <c r="D10" s="43">
        <f aca="true" t="shared" si="0" ref="D10:K10">SUM(D6:D9)</f>
        <v>179720</v>
      </c>
      <c r="E10" s="44">
        <f t="shared" si="0"/>
        <v>179720</v>
      </c>
      <c r="F10" s="45">
        <f t="shared" si="0"/>
        <v>181517</v>
      </c>
      <c r="G10" s="43">
        <f t="shared" si="0"/>
        <v>181517</v>
      </c>
      <c r="H10" s="46">
        <f t="shared" si="0"/>
        <v>181517</v>
      </c>
      <c r="I10" s="47">
        <f t="shared" si="0"/>
        <v>190955</v>
      </c>
      <c r="J10" s="43">
        <f t="shared" si="0"/>
        <v>201267</v>
      </c>
      <c r="K10" s="44">
        <f t="shared" si="0"/>
        <v>212136</v>
      </c>
    </row>
    <row r="11" spans="1:11" ht="12.75">
      <c r="A11" s="18" t="s">
        <v>26</v>
      </c>
      <c r="B11" s="11" t="s">
        <v>27</v>
      </c>
      <c r="C11" s="38">
        <v>2089</v>
      </c>
      <c r="D11" s="38">
        <v>2089</v>
      </c>
      <c r="E11" s="39">
        <v>2089</v>
      </c>
      <c r="F11" s="40">
        <v>2110</v>
      </c>
      <c r="G11" s="38">
        <v>2110</v>
      </c>
      <c r="H11" s="41">
        <v>2110</v>
      </c>
      <c r="I11" s="42">
        <v>2219</v>
      </c>
      <c r="J11" s="38">
        <v>2339</v>
      </c>
      <c r="K11" s="39">
        <v>2465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2089</v>
      </c>
      <c r="D14" s="48">
        <f aca="true" t="shared" si="1" ref="D14:K14">SUM(D11:D13)</f>
        <v>2089</v>
      </c>
      <c r="E14" s="49">
        <f t="shared" si="1"/>
        <v>2089</v>
      </c>
      <c r="F14" s="50">
        <f t="shared" si="1"/>
        <v>2110</v>
      </c>
      <c r="G14" s="48">
        <f t="shared" si="1"/>
        <v>2110</v>
      </c>
      <c r="H14" s="51">
        <f t="shared" si="1"/>
        <v>2110</v>
      </c>
      <c r="I14" s="52">
        <f t="shared" si="1"/>
        <v>2219</v>
      </c>
      <c r="J14" s="48">
        <f t="shared" si="1"/>
        <v>2339</v>
      </c>
      <c r="K14" s="49">
        <f t="shared" si="1"/>
        <v>2465</v>
      </c>
    </row>
    <row r="15" spans="1:11" ht="12.75">
      <c r="A15" s="20" t="s">
        <v>31</v>
      </c>
      <c r="B15" s="11" t="s">
        <v>32</v>
      </c>
      <c r="C15" s="53">
        <f>+C10+C14</f>
        <v>181809</v>
      </c>
      <c r="D15" s="53">
        <f aca="true" t="shared" si="2" ref="D15:K15">+D10+D14</f>
        <v>181809</v>
      </c>
      <c r="E15" s="54">
        <f t="shared" si="2"/>
        <v>181809</v>
      </c>
      <c r="F15" s="55">
        <f t="shared" si="2"/>
        <v>183627</v>
      </c>
      <c r="G15" s="53">
        <f t="shared" si="2"/>
        <v>183627</v>
      </c>
      <c r="H15" s="56">
        <f t="shared" si="2"/>
        <v>183627</v>
      </c>
      <c r="I15" s="57">
        <f t="shared" si="2"/>
        <v>193174</v>
      </c>
      <c r="J15" s="53">
        <f t="shared" si="2"/>
        <v>203606</v>
      </c>
      <c r="K15" s="54">
        <f t="shared" si="2"/>
        <v>214601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125993</v>
      </c>
      <c r="D17" s="38">
        <v>125993</v>
      </c>
      <c r="E17" s="39">
        <v>125993</v>
      </c>
      <c r="F17" s="40">
        <v>127253</v>
      </c>
      <c r="G17" s="38">
        <v>127253</v>
      </c>
      <c r="H17" s="41">
        <v>127253</v>
      </c>
      <c r="I17" s="42">
        <v>133871</v>
      </c>
      <c r="J17" s="38">
        <v>141100</v>
      </c>
      <c r="K17" s="39">
        <v>148719</v>
      </c>
    </row>
    <row r="18" spans="1:11" ht="12.75">
      <c r="A18" s="18" t="s">
        <v>35</v>
      </c>
      <c r="B18" s="11"/>
      <c r="C18" s="38">
        <v>216</v>
      </c>
      <c r="D18" s="38">
        <v>216</v>
      </c>
      <c r="E18" s="39">
        <v>216</v>
      </c>
      <c r="F18" s="40">
        <v>218</v>
      </c>
      <c r="G18" s="38">
        <v>218</v>
      </c>
      <c r="H18" s="41">
        <v>218</v>
      </c>
      <c r="I18" s="42">
        <v>230</v>
      </c>
      <c r="J18" s="38">
        <v>242</v>
      </c>
      <c r="K18" s="39">
        <v>255</v>
      </c>
    </row>
    <row r="19" spans="1:11" ht="12.75">
      <c r="A19" s="18" t="s">
        <v>36</v>
      </c>
      <c r="B19" s="11"/>
      <c r="C19" s="38">
        <v>616</v>
      </c>
      <c r="D19" s="38">
        <v>616</v>
      </c>
      <c r="E19" s="39">
        <v>616</v>
      </c>
      <c r="F19" s="40">
        <v>622</v>
      </c>
      <c r="G19" s="38">
        <v>622</v>
      </c>
      <c r="H19" s="41">
        <v>622</v>
      </c>
      <c r="I19" s="42">
        <v>655</v>
      </c>
      <c r="J19" s="38">
        <v>690</v>
      </c>
      <c r="K19" s="39">
        <v>727</v>
      </c>
    </row>
    <row r="20" spans="1:11" ht="12.75">
      <c r="A20" s="18" t="s">
        <v>37</v>
      </c>
      <c r="B20" s="11"/>
      <c r="C20" s="38">
        <v>2779</v>
      </c>
      <c r="D20" s="38">
        <v>2779</v>
      </c>
      <c r="E20" s="39">
        <v>2779</v>
      </c>
      <c r="F20" s="40">
        <v>2807</v>
      </c>
      <c r="G20" s="38">
        <v>2807</v>
      </c>
      <c r="H20" s="41">
        <v>2807</v>
      </c>
      <c r="I20" s="42">
        <v>2953</v>
      </c>
      <c r="J20" s="38">
        <v>3112</v>
      </c>
      <c r="K20" s="39">
        <v>3280</v>
      </c>
    </row>
    <row r="21" spans="1:11" ht="12.75">
      <c r="A21" s="18" t="s">
        <v>38</v>
      </c>
      <c r="B21" s="11"/>
      <c r="C21" s="38">
        <v>1149</v>
      </c>
      <c r="D21" s="38">
        <v>1149</v>
      </c>
      <c r="E21" s="39">
        <v>1149</v>
      </c>
      <c r="F21" s="40">
        <v>1161</v>
      </c>
      <c r="G21" s="38">
        <v>1161</v>
      </c>
      <c r="H21" s="41">
        <v>1161</v>
      </c>
      <c r="I21" s="42">
        <v>1221</v>
      </c>
      <c r="J21" s="38">
        <v>1287</v>
      </c>
      <c r="K21" s="39">
        <v>1357</v>
      </c>
    </row>
    <row r="22" spans="1:11" ht="12.75">
      <c r="A22" s="19" t="s">
        <v>25</v>
      </c>
      <c r="B22" s="11"/>
      <c r="C22" s="43">
        <f>SUM(C17:C21)</f>
        <v>130753</v>
      </c>
      <c r="D22" s="43">
        <f aca="true" t="shared" si="3" ref="D22:K22">SUM(D17:D21)</f>
        <v>130753</v>
      </c>
      <c r="E22" s="44">
        <f t="shared" si="3"/>
        <v>130753</v>
      </c>
      <c r="F22" s="45">
        <f t="shared" si="3"/>
        <v>132061</v>
      </c>
      <c r="G22" s="43">
        <f t="shared" si="3"/>
        <v>132061</v>
      </c>
      <c r="H22" s="46">
        <f t="shared" si="3"/>
        <v>132061</v>
      </c>
      <c r="I22" s="47">
        <f t="shared" si="3"/>
        <v>138930</v>
      </c>
      <c r="J22" s="43">
        <f t="shared" si="3"/>
        <v>146431</v>
      </c>
      <c r="K22" s="44">
        <f t="shared" si="3"/>
        <v>154338</v>
      </c>
    </row>
    <row r="23" spans="1:11" ht="12.75">
      <c r="A23" s="18" t="s">
        <v>39</v>
      </c>
      <c r="B23" s="11"/>
      <c r="C23" s="38">
        <v>1000</v>
      </c>
      <c r="D23" s="38">
        <v>1000</v>
      </c>
      <c r="E23" s="39">
        <v>1000</v>
      </c>
      <c r="F23" s="40">
        <v>1010</v>
      </c>
      <c r="G23" s="38">
        <v>1010</v>
      </c>
      <c r="H23" s="41">
        <v>1010</v>
      </c>
      <c r="I23" s="42">
        <v>1063</v>
      </c>
      <c r="J23" s="38">
        <v>1120</v>
      </c>
      <c r="K23" s="39">
        <v>1180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3581</v>
      </c>
      <c r="D25" s="38">
        <v>3581</v>
      </c>
      <c r="E25" s="39">
        <v>3581</v>
      </c>
      <c r="F25" s="40">
        <v>3617</v>
      </c>
      <c r="G25" s="38">
        <v>3617</v>
      </c>
      <c r="H25" s="41">
        <v>3617</v>
      </c>
      <c r="I25" s="42">
        <v>3805</v>
      </c>
      <c r="J25" s="38">
        <v>4010</v>
      </c>
      <c r="K25" s="39">
        <v>4227</v>
      </c>
    </row>
    <row r="26" spans="1:11" ht="12.75">
      <c r="A26" s="19" t="s">
        <v>30</v>
      </c>
      <c r="B26" s="11"/>
      <c r="C26" s="48">
        <f>SUM(C23:C25)</f>
        <v>4581</v>
      </c>
      <c r="D26" s="48">
        <f aca="true" t="shared" si="4" ref="D26:K26">SUM(D23:D25)</f>
        <v>4581</v>
      </c>
      <c r="E26" s="49">
        <f t="shared" si="4"/>
        <v>4581</v>
      </c>
      <c r="F26" s="50">
        <f t="shared" si="4"/>
        <v>4627</v>
      </c>
      <c r="G26" s="48">
        <f t="shared" si="4"/>
        <v>4627</v>
      </c>
      <c r="H26" s="51">
        <f t="shared" si="4"/>
        <v>4627</v>
      </c>
      <c r="I26" s="52">
        <f t="shared" si="4"/>
        <v>4868</v>
      </c>
      <c r="J26" s="48">
        <f t="shared" si="4"/>
        <v>5130</v>
      </c>
      <c r="K26" s="49">
        <f t="shared" si="4"/>
        <v>5407</v>
      </c>
    </row>
    <row r="27" spans="1:11" ht="12.75">
      <c r="A27" s="20" t="s">
        <v>31</v>
      </c>
      <c r="B27" s="11" t="s">
        <v>32</v>
      </c>
      <c r="C27" s="53">
        <f>+C22+C26</f>
        <v>135334</v>
      </c>
      <c r="D27" s="53">
        <f aca="true" t="shared" si="5" ref="D27:K27">+D22+D26</f>
        <v>135334</v>
      </c>
      <c r="E27" s="54">
        <f t="shared" si="5"/>
        <v>135334</v>
      </c>
      <c r="F27" s="55">
        <f t="shared" si="5"/>
        <v>136688</v>
      </c>
      <c r="G27" s="53">
        <f t="shared" si="5"/>
        <v>136688</v>
      </c>
      <c r="H27" s="56">
        <f t="shared" si="5"/>
        <v>136688</v>
      </c>
      <c r="I27" s="57">
        <f t="shared" si="5"/>
        <v>143798</v>
      </c>
      <c r="J27" s="53">
        <f t="shared" si="5"/>
        <v>151561</v>
      </c>
      <c r="K27" s="54">
        <f t="shared" si="5"/>
        <v>159745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178559</v>
      </c>
      <c r="D29" s="38">
        <v>179558</v>
      </c>
      <c r="E29" s="39">
        <v>160119</v>
      </c>
      <c r="F29" s="40">
        <v>144247</v>
      </c>
      <c r="G29" s="38">
        <v>144247</v>
      </c>
      <c r="H29" s="41">
        <v>161893</v>
      </c>
      <c r="I29" s="42">
        <v>169748</v>
      </c>
      <c r="J29" s="38">
        <v>178302</v>
      </c>
      <c r="K29" s="39">
        <v>187229</v>
      </c>
    </row>
    <row r="30" spans="1:11" ht="12.75">
      <c r="A30" s="18" t="s">
        <v>44</v>
      </c>
      <c r="B30" s="11"/>
      <c r="C30" s="38">
        <v>152374</v>
      </c>
      <c r="D30" s="38">
        <v>152425</v>
      </c>
      <c r="E30" s="39">
        <v>174245</v>
      </c>
      <c r="F30" s="40">
        <v>23654</v>
      </c>
      <c r="G30" s="38">
        <v>23654</v>
      </c>
      <c r="H30" s="41">
        <v>175987</v>
      </c>
      <c r="I30" s="42">
        <v>178740</v>
      </c>
      <c r="J30" s="38">
        <v>181623</v>
      </c>
      <c r="K30" s="39">
        <v>184593</v>
      </c>
    </row>
    <row r="31" spans="1:11" ht="12.75">
      <c r="A31" s="19" t="s">
        <v>25</v>
      </c>
      <c r="B31" s="11"/>
      <c r="C31" s="43">
        <f>SUM(C29:C30)</f>
        <v>330933</v>
      </c>
      <c r="D31" s="43">
        <f aca="true" t="shared" si="6" ref="D31:K31">SUM(D29:D30)</f>
        <v>331983</v>
      </c>
      <c r="E31" s="44">
        <f t="shared" si="6"/>
        <v>334364</v>
      </c>
      <c r="F31" s="45">
        <f t="shared" si="6"/>
        <v>167901</v>
      </c>
      <c r="G31" s="43">
        <f t="shared" si="6"/>
        <v>167901</v>
      </c>
      <c r="H31" s="46">
        <f t="shared" si="6"/>
        <v>337880</v>
      </c>
      <c r="I31" s="47">
        <f t="shared" si="6"/>
        <v>348488</v>
      </c>
      <c r="J31" s="43">
        <f t="shared" si="6"/>
        <v>359925</v>
      </c>
      <c r="K31" s="44">
        <f t="shared" si="6"/>
        <v>371822</v>
      </c>
    </row>
    <row r="32" spans="1:11" ht="12.75">
      <c r="A32" s="18" t="s">
        <v>45</v>
      </c>
      <c r="B32" s="11"/>
      <c r="C32" s="38">
        <v>146382</v>
      </c>
      <c r="D32" s="38">
        <v>147765</v>
      </c>
      <c r="E32" s="39">
        <v>146466</v>
      </c>
      <c r="F32" s="40">
        <v>144247</v>
      </c>
      <c r="G32" s="38">
        <v>144247</v>
      </c>
      <c r="H32" s="41">
        <v>147894</v>
      </c>
      <c r="I32" s="42">
        <v>155395</v>
      </c>
      <c r="J32" s="38">
        <v>163589</v>
      </c>
      <c r="K32" s="39">
        <v>172226</v>
      </c>
    </row>
    <row r="33" spans="1:11" ht="12.75">
      <c r="A33" s="18" t="s">
        <v>46</v>
      </c>
      <c r="B33" s="11"/>
      <c r="C33" s="38">
        <v>23420</v>
      </c>
      <c r="D33" s="38">
        <v>23420</v>
      </c>
      <c r="E33" s="39">
        <v>23420</v>
      </c>
      <c r="F33" s="40">
        <v>23654</v>
      </c>
      <c r="G33" s="38">
        <v>23654</v>
      </c>
      <c r="H33" s="41">
        <v>23654</v>
      </c>
      <c r="I33" s="42">
        <v>24884</v>
      </c>
      <c r="J33" s="38">
        <v>26228</v>
      </c>
      <c r="K33" s="39">
        <v>27644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169802</v>
      </c>
      <c r="D35" s="48">
        <f aca="true" t="shared" si="7" ref="D35:K35">SUM(D32:D34)</f>
        <v>171185</v>
      </c>
      <c r="E35" s="49">
        <f t="shared" si="7"/>
        <v>169886</v>
      </c>
      <c r="F35" s="50">
        <f t="shared" si="7"/>
        <v>167901</v>
      </c>
      <c r="G35" s="48">
        <f t="shared" si="7"/>
        <v>167901</v>
      </c>
      <c r="H35" s="51">
        <f t="shared" si="7"/>
        <v>171548</v>
      </c>
      <c r="I35" s="52">
        <f t="shared" si="7"/>
        <v>180279</v>
      </c>
      <c r="J35" s="48">
        <f t="shared" si="7"/>
        <v>189817</v>
      </c>
      <c r="K35" s="49">
        <f t="shared" si="7"/>
        <v>199870</v>
      </c>
    </row>
    <row r="36" spans="1:11" ht="12.75">
      <c r="A36" s="20" t="s">
        <v>31</v>
      </c>
      <c r="B36" s="11" t="s">
        <v>32</v>
      </c>
      <c r="C36" s="53">
        <f>+C31+C35</f>
        <v>500735</v>
      </c>
      <c r="D36" s="53">
        <f aca="true" t="shared" si="8" ref="D36:K36">+D31+D35</f>
        <v>503168</v>
      </c>
      <c r="E36" s="54">
        <f t="shared" si="8"/>
        <v>504250</v>
      </c>
      <c r="F36" s="55">
        <f t="shared" si="8"/>
        <v>335802</v>
      </c>
      <c r="G36" s="53">
        <f t="shared" si="8"/>
        <v>335802</v>
      </c>
      <c r="H36" s="56">
        <f t="shared" si="8"/>
        <v>509428</v>
      </c>
      <c r="I36" s="57">
        <f t="shared" si="8"/>
        <v>528767</v>
      </c>
      <c r="J36" s="53">
        <f t="shared" si="8"/>
        <v>549742</v>
      </c>
      <c r="K36" s="54">
        <f t="shared" si="8"/>
        <v>571692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144247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144247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>
        <v>2</v>
      </c>
      <c r="D42" s="38">
        <v>2</v>
      </c>
      <c r="E42" s="39">
        <v>2</v>
      </c>
      <c r="F42" s="40">
        <v>2</v>
      </c>
      <c r="G42" s="38">
        <v>2</v>
      </c>
      <c r="H42" s="41">
        <v>2</v>
      </c>
      <c r="I42" s="42">
        <v>2</v>
      </c>
      <c r="J42" s="38">
        <v>2</v>
      </c>
      <c r="K42" s="39">
        <v>2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2</v>
      </c>
      <c r="D45" s="48">
        <f aca="true" t="shared" si="10" ref="D45:K45">SUM(D40:D44)</f>
        <v>2</v>
      </c>
      <c r="E45" s="49">
        <f t="shared" si="10"/>
        <v>2</v>
      </c>
      <c r="F45" s="50">
        <f t="shared" si="10"/>
        <v>2</v>
      </c>
      <c r="G45" s="48">
        <f t="shared" si="10"/>
        <v>2</v>
      </c>
      <c r="H45" s="51">
        <f t="shared" si="10"/>
        <v>2</v>
      </c>
      <c r="I45" s="52">
        <f t="shared" si="10"/>
        <v>2</v>
      </c>
      <c r="J45" s="48">
        <f t="shared" si="10"/>
        <v>2</v>
      </c>
      <c r="K45" s="49">
        <f t="shared" si="10"/>
        <v>2</v>
      </c>
    </row>
    <row r="46" spans="1:11" ht="12.75">
      <c r="A46" s="20" t="s">
        <v>31</v>
      </c>
      <c r="B46" s="11" t="s">
        <v>32</v>
      </c>
      <c r="C46" s="53">
        <f>+C39+C45</f>
        <v>2</v>
      </c>
      <c r="D46" s="53">
        <f aca="true" t="shared" si="11" ref="D46:K46">+D39+D45</f>
        <v>2</v>
      </c>
      <c r="E46" s="54">
        <f t="shared" si="11"/>
        <v>2</v>
      </c>
      <c r="F46" s="55">
        <f t="shared" si="11"/>
        <v>144249</v>
      </c>
      <c r="G46" s="53">
        <f t="shared" si="11"/>
        <v>2</v>
      </c>
      <c r="H46" s="56">
        <f t="shared" si="11"/>
        <v>2</v>
      </c>
      <c r="I46" s="57">
        <f t="shared" si="11"/>
        <v>2</v>
      </c>
      <c r="J46" s="53">
        <f t="shared" si="11"/>
        <v>2</v>
      </c>
      <c r="K46" s="54">
        <f t="shared" si="11"/>
        <v>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25380</v>
      </c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25380</v>
      </c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25380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25380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102995844</v>
      </c>
      <c r="G55" s="70">
        <v>53039608</v>
      </c>
      <c r="H55" s="73">
        <v>53039608</v>
      </c>
      <c r="I55" s="74">
        <v>64380000</v>
      </c>
      <c r="J55" s="70">
        <v>67856520</v>
      </c>
      <c r="K55" s="71">
        <v>71520772</v>
      </c>
    </row>
    <row r="56" spans="1:11" ht="12.75">
      <c r="A56" s="18" t="s">
        <v>64</v>
      </c>
      <c r="B56" s="11"/>
      <c r="C56" s="70"/>
      <c r="D56" s="70"/>
      <c r="E56" s="71"/>
      <c r="F56" s="72">
        <v>64227166</v>
      </c>
      <c r="G56" s="70">
        <v>33964800</v>
      </c>
      <c r="H56" s="73">
        <v>33964800</v>
      </c>
      <c r="I56" s="74">
        <v>38364000</v>
      </c>
      <c r="J56" s="70">
        <v>40435656</v>
      </c>
      <c r="K56" s="71">
        <v>42619181</v>
      </c>
    </row>
    <row r="57" spans="1:11" ht="12.75">
      <c r="A57" s="18" t="s">
        <v>65</v>
      </c>
      <c r="B57" s="11"/>
      <c r="C57" s="70"/>
      <c r="D57" s="70"/>
      <c r="E57" s="71"/>
      <c r="F57" s="72">
        <v>74965762</v>
      </c>
      <c r="G57" s="70">
        <v>43051200</v>
      </c>
      <c r="H57" s="73">
        <v>43051200</v>
      </c>
      <c r="I57" s="74">
        <v>56012400</v>
      </c>
      <c r="J57" s="70">
        <v>59037069</v>
      </c>
      <c r="K57" s="71">
        <v>62225069</v>
      </c>
    </row>
    <row r="58" spans="1:11" ht="12.75">
      <c r="A58" s="18" t="s">
        <v>66</v>
      </c>
      <c r="B58" s="11"/>
      <c r="C58" s="70"/>
      <c r="D58" s="70"/>
      <c r="E58" s="71"/>
      <c r="F58" s="72">
        <v>57922427</v>
      </c>
      <c r="G58" s="70">
        <v>48260100</v>
      </c>
      <c r="H58" s="73">
        <v>48260100</v>
      </c>
      <c r="I58" s="74">
        <v>52961440</v>
      </c>
      <c r="J58" s="70">
        <v>55821356</v>
      </c>
      <c r="K58" s="71">
        <v>58835708</v>
      </c>
    </row>
    <row r="59" spans="1:11" ht="12.75">
      <c r="A59" s="20" t="s">
        <v>67</v>
      </c>
      <c r="B59" s="26"/>
      <c r="C59" s="81"/>
      <c r="D59" s="81"/>
      <c r="E59" s="82"/>
      <c r="F59" s="83">
        <v>68286986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368398185</v>
      </c>
      <c r="G60" s="65">
        <f t="shared" si="12"/>
        <v>178315708</v>
      </c>
      <c r="H60" s="68">
        <f t="shared" si="12"/>
        <v>178315708</v>
      </c>
      <c r="I60" s="69">
        <f t="shared" si="12"/>
        <v>211717840</v>
      </c>
      <c r="J60" s="65">
        <f t="shared" si="12"/>
        <v>223150601</v>
      </c>
      <c r="K60" s="66">
        <f t="shared" si="12"/>
        <v>235200730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>
        <v>1</v>
      </c>
      <c r="H65" s="89">
        <v>1</v>
      </c>
      <c r="I65" s="42">
        <v>1</v>
      </c>
      <c r="J65" s="38">
        <v>1</v>
      </c>
      <c r="K65" s="39">
        <v>1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59317478</v>
      </c>
      <c r="G71" s="70">
        <v>62580000</v>
      </c>
      <c r="H71" s="73">
        <v>62580000</v>
      </c>
      <c r="I71" s="74">
        <v>16427519</v>
      </c>
      <c r="J71" s="70">
        <v>17314605</v>
      </c>
      <c r="K71" s="71">
        <v>18249593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59317478</v>
      </c>
      <c r="G79" s="75">
        <f t="shared" si="13"/>
        <v>62580000</v>
      </c>
      <c r="H79" s="78">
        <f t="shared" si="13"/>
        <v>62580000</v>
      </c>
      <c r="I79" s="79">
        <f t="shared" si="13"/>
        <v>16427519</v>
      </c>
      <c r="J79" s="75">
        <f t="shared" si="13"/>
        <v>17314605</v>
      </c>
      <c r="K79" s="76">
        <f t="shared" si="13"/>
        <v>18249593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365689</v>
      </c>
      <c r="D6" s="38">
        <v>365689</v>
      </c>
      <c r="E6" s="39">
        <v>365689</v>
      </c>
      <c r="F6" s="40">
        <v>400474</v>
      </c>
      <c r="G6" s="38">
        <v>400474</v>
      </c>
      <c r="H6" s="41">
        <v>400474</v>
      </c>
      <c r="I6" s="42">
        <v>421298</v>
      </c>
      <c r="J6" s="38">
        <v>444049</v>
      </c>
      <c r="K6" s="39">
        <v>468027</v>
      </c>
    </row>
    <row r="7" spans="1:11" ht="12.75">
      <c r="A7" s="18" t="s">
        <v>20</v>
      </c>
      <c r="B7" s="11"/>
      <c r="C7" s="38">
        <v>73520</v>
      </c>
      <c r="D7" s="38">
        <v>73520</v>
      </c>
      <c r="E7" s="39">
        <v>73520</v>
      </c>
      <c r="F7" s="40">
        <v>79519</v>
      </c>
      <c r="G7" s="38">
        <v>79519</v>
      </c>
      <c r="H7" s="41">
        <v>79519</v>
      </c>
      <c r="I7" s="42">
        <v>83654</v>
      </c>
      <c r="J7" s="38">
        <v>88171</v>
      </c>
      <c r="K7" s="39">
        <v>92933</v>
      </c>
    </row>
    <row r="8" spans="1:11" ht="12.75">
      <c r="A8" s="18" t="s">
        <v>21</v>
      </c>
      <c r="B8" s="11" t="s">
        <v>22</v>
      </c>
      <c r="C8" s="38">
        <v>16325</v>
      </c>
      <c r="D8" s="38">
        <v>16325</v>
      </c>
      <c r="E8" s="39">
        <v>16325</v>
      </c>
      <c r="F8" s="40">
        <v>17878</v>
      </c>
      <c r="G8" s="38">
        <v>17878</v>
      </c>
      <c r="H8" s="41">
        <v>17878</v>
      </c>
      <c r="I8" s="42">
        <v>18807</v>
      </c>
      <c r="J8" s="38">
        <v>19823</v>
      </c>
      <c r="K8" s="39">
        <v>20894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455534</v>
      </c>
      <c r="D10" s="43">
        <f aca="true" t="shared" si="0" ref="D10:K10">SUM(D6:D9)</f>
        <v>455534</v>
      </c>
      <c r="E10" s="44">
        <f t="shared" si="0"/>
        <v>455534</v>
      </c>
      <c r="F10" s="45">
        <f t="shared" si="0"/>
        <v>497871</v>
      </c>
      <c r="G10" s="43">
        <f t="shared" si="0"/>
        <v>497871</v>
      </c>
      <c r="H10" s="46">
        <f t="shared" si="0"/>
        <v>497871</v>
      </c>
      <c r="I10" s="47">
        <f t="shared" si="0"/>
        <v>523759</v>
      </c>
      <c r="J10" s="43">
        <f t="shared" si="0"/>
        <v>552043</v>
      </c>
      <c r="K10" s="44">
        <f t="shared" si="0"/>
        <v>581854</v>
      </c>
    </row>
    <row r="11" spans="1:11" ht="12.75">
      <c r="A11" s="18" t="s">
        <v>26</v>
      </c>
      <c r="B11" s="11" t="s">
        <v>27</v>
      </c>
      <c r="C11" s="38">
        <v>88913</v>
      </c>
      <c r="D11" s="38">
        <v>81455</v>
      </c>
      <c r="E11" s="39">
        <v>102934</v>
      </c>
      <c r="F11" s="40">
        <v>106169</v>
      </c>
      <c r="G11" s="38">
        <v>106169</v>
      </c>
      <c r="H11" s="41">
        <v>106169</v>
      </c>
      <c r="I11" s="42">
        <v>111690</v>
      </c>
      <c r="J11" s="38">
        <v>117721</v>
      </c>
      <c r="K11" s="39">
        <v>124078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88913</v>
      </c>
      <c r="D14" s="48">
        <f aca="true" t="shared" si="1" ref="D14:K14">SUM(D11:D13)</f>
        <v>81455</v>
      </c>
      <c r="E14" s="49">
        <f t="shared" si="1"/>
        <v>102934</v>
      </c>
      <c r="F14" s="50">
        <f t="shared" si="1"/>
        <v>106169</v>
      </c>
      <c r="G14" s="48">
        <f t="shared" si="1"/>
        <v>106169</v>
      </c>
      <c r="H14" s="51">
        <f t="shared" si="1"/>
        <v>106169</v>
      </c>
      <c r="I14" s="52">
        <f t="shared" si="1"/>
        <v>111690</v>
      </c>
      <c r="J14" s="48">
        <f t="shared" si="1"/>
        <v>117721</v>
      </c>
      <c r="K14" s="49">
        <f t="shared" si="1"/>
        <v>124078</v>
      </c>
    </row>
    <row r="15" spans="1:11" ht="12.75">
      <c r="A15" s="20" t="s">
        <v>31</v>
      </c>
      <c r="B15" s="11" t="s">
        <v>32</v>
      </c>
      <c r="C15" s="53">
        <f>+C10+C14</f>
        <v>544447</v>
      </c>
      <c r="D15" s="53">
        <f aca="true" t="shared" si="2" ref="D15:K15">+D10+D14</f>
        <v>536989</v>
      </c>
      <c r="E15" s="54">
        <f t="shared" si="2"/>
        <v>558468</v>
      </c>
      <c r="F15" s="55">
        <f t="shared" si="2"/>
        <v>604040</v>
      </c>
      <c r="G15" s="53">
        <f t="shared" si="2"/>
        <v>604040</v>
      </c>
      <c r="H15" s="56">
        <f t="shared" si="2"/>
        <v>604040</v>
      </c>
      <c r="I15" s="57">
        <f t="shared" si="2"/>
        <v>635449</v>
      </c>
      <c r="J15" s="53">
        <f t="shared" si="2"/>
        <v>669764</v>
      </c>
      <c r="K15" s="54">
        <f t="shared" si="2"/>
        <v>705932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211697</v>
      </c>
      <c r="D17" s="38">
        <v>220165</v>
      </c>
      <c r="E17" s="39">
        <v>220165</v>
      </c>
      <c r="F17" s="40">
        <v>247588</v>
      </c>
      <c r="G17" s="38">
        <v>247588</v>
      </c>
      <c r="H17" s="41">
        <v>247588</v>
      </c>
      <c r="I17" s="42">
        <v>260462</v>
      </c>
      <c r="J17" s="38">
        <v>274527</v>
      </c>
      <c r="K17" s="39">
        <v>289352</v>
      </c>
    </row>
    <row r="18" spans="1:11" ht="12.75">
      <c r="A18" s="18" t="s">
        <v>35</v>
      </c>
      <c r="B18" s="11"/>
      <c r="C18" s="38">
        <v>11669</v>
      </c>
      <c r="D18" s="38">
        <v>12136</v>
      </c>
      <c r="E18" s="39">
        <v>12136</v>
      </c>
      <c r="F18" s="40">
        <v>12779</v>
      </c>
      <c r="G18" s="38">
        <v>12779</v>
      </c>
      <c r="H18" s="41">
        <v>12779</v>
      </c>
      <c r="I18" s="42">
        <v>13444</v>
      </c>
      <c r="J18" s="38">
        <v>14170</v>
      </c>
      <c r="K18" s="39">
        <v>14935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56280</v>
      </c>
      <c r="D20" s="38">
        <v>58531</v>
      </c>
      <c r="E20" s="39">
        <v>60872</v>
      </c>
      <c r="F20" s="40">
        <v>63307</v>
      </c>
      <c r="G20" s="38">
        <v>63307</v>
      </c>
      <c r="H20" s="41">
        <v>63307</v>
      </c>
      <c r="I20" s="42">
        <v>66599</v>
      </c>
      <c r="J20" s="38">
        <v>70195</v>
      </c>
      <c r="K20" s="39">
        <v>73986</v>
      </c>
    </row>
    <row r="21" spans="1:11" ht="12.75">
      <c r="A21" s="18" t="s">
        <v>38</v>
      </c>
      <c r="B21" s="11"/>
      <c r="C21" s="38">
        <v>177361</v>
      </c>
      <c r="D21" s="38">
        <v>184455</v>
      </c>
      <c r="E21" s="39">
        <v>184455</v>
      </c>
      <c r="F21" s="40">
        <v>198724</v>
      </c>
      <c r="G21" s="38">
        <v>198724</v>
      </c>
      <c r="H21" s="41">
        <v>198724</v>
      </c>
      <c r="I21" s="42">
        <v>209058</v>
      </c>
      <c r="J21" s="38">
        <v>220347</v>
      </c>
      <c r="K21" s="39">
        <v>232245</v>
      </c>
    </row>
    <row r="22" spans="1:11" ht="12.75">
      <c r="A22" s="19" t="s">
        <v>25</v>
      </c>
      <c r="B22" s="11"/>
      <c r="C22" s="43">
        <f>SUM(C17:C21)</f>
        <v>457007</v>
      </c>
      <c r="D22" s="43">
        <f aca="true" t="shared" si="3" ref="D22:K22">SUM(D17:D21)</f>
        <v>475287</v>
      </c>
      <c r="E22" s="44">
        <f t="shared" si="3"/>
        <v>477628</v>
      </c>
      <c r="F22" s="45">
        <f t="shared" si="3"/>
        <v>522398</v>
      </c>
      <c r="G22" s="43">
        <f t="shared" si="3"/>
        <v>522398</v>
      </c>
      <c r="H22" s="46">
        <f t="shared" si="3"/>
        <v>522398</v>
      </c>
      <c r="I22" s="47">
        <f t="shared" si="3"/>
        <v>549563</v>
      </c>
      <c r="J22" s="43">
        <f t="shared" si="3"/>
        <v>579239</v>
      </c>
      <c r="K22" s="44">
        <f t="shared" si="3"/>
        <v>610518</v>
      </c>
    </row>
    <row r="23" spans="1:11" ht="12.75">
      <c r="A23" s="18" t="s">
        <v>39</v>
      </c>
      <c r="B23" s="11"/>
      <c r="C23" s="38">
        <v>14561</v>
      </c>
      <c r="D23" s="38">
        <v>15143</v>
      </c>
      <c r="E23" s="39">
        <v>15143</v>
      </c>
      <c r="F23" s="40">
        <v>15946</v>
      </c>
      <c r="G23" s="38">
        <v>15946</v>
      </c>
      <c r="H23" s="41">
        <v>15946</v>
      </c>
      <c r="I23" s="42">
        <v>16775</v>
      </c>
      <c r="J23" s="38">
        <v>17681</v>
      </c>
      <c r="K23" s="39">
        <v>18635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44767</v>
      </c>
      <c r="D25" s="38">
        <v>46559</v>
      </c>
      <c r="E25" s="39">
        <v>65697</v>
      </c>
      <c r="F25" s="40">
        <v>65697</v>
      </c>
      <c r="G25" s="38">
        <v>65697</v>
      </c>
      <c r="H25" s="41">
        <v>65697</v>
      </c>
      <c r="I25" s="42">
        <v>69113</v>
      </c>
      <c r="J25" s="38">
        <v>72845</v>
      </c>
      <c r="K25" s="39">
        <v>76779</v>
      </c>
    </row>
    <row r="26" spans="1:11" ht="12.75">
      <c r="A26" s="19" t="s">
        <v>30</v>
      </c>
      <c r="B26" s="11"/>
      <c r="C26" s="48">
        <f>SUM(C23:C25)</f>
        <v>59328</v>
      </c>
      <c r="D26" s="48">
        <f aca="true" t="shared" si="4" ref="D26:K26">SUM(D23:D25)</f>
        <v>61702</v>
      </c>
      <c r="E26" s="49">
        <f t="shared" si="4"/>
        <v>80840</v>
      </c>
      <c r="F26" s="50">
        <f t="shared" si="4"/>
        <v>81643</v>
      </c>
      <c r="G26" s="48">
        <f t="shared" si="4"/>
        <v>81643</v>
      </c>
      <c r="H26" s="51">
        <f t="shared" si="4"/>
        <v>81643</v>
      </c>
      <c r="I26" s="52">
        <f t="shared" si="4"/>
        <v>85888</v>
      </c>
      <c r="J26" s="48">
        <f t="shared" si="4"/>
        <v>90526</v>
      </c>
      <c r="K26" s="49">
        <f t="shared" si="4"/>
        <v>95414</v>
      </c>
    </row>
    <row r="27" spans="1:11" ht="12.75">
      <c r="A27" s="20" t="s">
        <v>31</v>
      </c>
      <c r="B27" s="11" t="s">
        <v>32</v>
      </c>
      <c r="C27" s="53">
        <f>+C22+C26</f>
        <v>516335</v>
      </c>
      <c r="D27" s="53">
        <f aca="true" t="shared" si="5" ref="D27:K27">+D22+D26</f>
        <v>536989</v>
      </c>
      <c r="E27" s="54">
        <f t="shared" si="5"/>
        <v>558468</v>
      </c>
      <c r="F27" s="55">
        <f t="shared" si="5"/>
        <v>604041</v>
      </c>
      <c r="G27" s="53">
        <f t="shared" si="5"/>
        <v>604041</v>
      </c>
      <c r="H27" s="56">
        <f t="shared" si="5"/>
        <v>604041</v>
      </c>
      <c r="I27" s="57">
        <f t="shared" si="5"/>
        <v>635451</v>
      </c>
      <c r="J27" s="53">
        <f t="shared" si="5"/>
        <v>669765</v>
      </c>
      <c r="K27" s="54">
        <f t="shared" si="5"/>
        <v>705932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353328</v>
      </c>
      <c r="D29" s="38">
        <v>367461</v>
      </c>
      <c r="E29" s="39">
        <v>382159</v>
      </c>
      <c r="F29" s="40">
        <v>418511</v>
      </c>
      <c r="G29" s="38">
        <v>418511</v>
      </c>
      <c r="H29" s="41">
        <v>418511</v>
      </c>
      <c r="I29" s="42">
        <v>440273</v>
      </c>
      <c r="J29" s="38">
        <v>464048</v>
      </c>
      <c r="K29" s="39">
        <v>489107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353328</v>
      </c>
      <c r="D31" s="43">
        <f aca="true" t="shared" si="6" ref="D31:K31">SUM(D29:D30)</f>
        <v>367461</v>
      </c>
      <c r="E31" s="44">
        <f t="shared" si="6"/>
        <v>382159</v>
      </c>
      <c r="F31" s="45">
        <f t="shared" si="6"/>
        <v>418511</v>
      </c>
      <c r="G31" s="43">
        <f t="shared" si="6"/>
        <v>418511</v>
      </c>
      <c r="H31" s="46">
        <f t="shared" si="6"/>
        <v>418511</v>
      </c>
      <c r="I31" s="47">
        <f t="shared" si="6"/>
        <v>440273</v>
      </c>
      <c r="J31" s="43">
        <f t="shared" si="6"/>
        <v>464048</v>
      </c>
      <c r="K31" s="44">
        <f t="shared" si="6"/>
        <v>489107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163007</v>
      </c>
      <c r="D34" s="38">
        <v>169528</v>
      </c>
      <c r="E34" s="39">
        <v>176309</v>
      </c>
      <c r="F34" s="40">
        <v>185529</v>
      </c>
      <c r="G34" s="38">
        <v>185529</v>
      </c>
      <c r="H34" s="41">
        <v>185529</v>
      </c>
      <c r="I34" s="42">
        <v>195177</v>
      </c>
      <c r="J34" s="38">
        <v>205716</v>
      </c>
      <c r="K34" s="39">
        <v>216825</v>
      </c>
    </row>
    <row r="35" spans="1:11" ht="12.75">
      <c r="A35" s="19" t="s">
        <v>30</v>
      </c>
      <c r="B35" s="11"/>
      <c r="C35" s="48">
        <f>SUM(C32:C34)</f>
        <v>163007</v>
      </c>
      <c r="D35" s="48">
        <f aca="true" t="shared" si="7" ref="D35:K35">SUM(D32:D34)</f>
        <v>169528</v>
      </c>
      <c r="E35" s="49">
        <f t="shared" si="7"/>
        <v>176309</v>
      </c>
      <c r="F35" s="50">
        <f t="shared" si="7"/>
        <v>185529</v>
      </c>
      <c r="G35" s="48">
        <f t="shared" si="7"/>
        <v>185529</v>
      </c>
      <c r="H35" s="51">
        <f t="shared" si="7"/>
        <v>185529</v>
      </c>
      <c r="I35" s="52">
        <f t="shared" si="7"/>
        <v>195177</v>
      </c>
      <c r="J35" s="48">
        <f t="shared" si="7"/>
        <v>205716</v>
      </c>
      <c r="K35" s="49">
        <f t="shared" si="7"/>
        <v>216825</v>
      </c>
    </row>
    <row r="36" spans="1:11" ht="12.75">
      <c r="A36" s="20" t="s">
        <v>31</v>
      </c>
      <c r="B36" s="11" t="s">
        <v>32</v>
      </c>
      <c r="C36" s="53">
        <f>+C31+C35</f>
        <v>516335</v>
      </c>
      <c r="D36" s="53">
        <f aca="true" t="shared" si="8" ref="D36:K36">+D31+D35</f>
        <v>536989</v>
      </c>
      <c r="E36" s="54">
        <f t="shared" si="8"/>
        <v>558468</v>
      </c>
      <c r="F36" s="55">
        <f t="shared" si="8"/>
        <v>604040</v>
      </c>
      <c r="G36" s="53">
        <f t="shared" si="8"/>
        <v>604040</v>
      </c>
      <c r="H36" s="56">
        <f t="shared" si="8"/>
        <v>604040</v>
      </c>
      <c r="I36" s="57">
        <f t="shared" si="8"/>
        <v>635450</v>
      </c>
      <c r="J36" s="53">
        <f t="shared" si="8"/>
        <v>669764</v>
      </c>
      <c r="K36" s="54">
        <f t="shared" si="8"/>
        <v>705932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132905</v>
      </c>
      <c r="D38" s="58">
        <v>138221</v>
      </c>
      <c r="E38" s="59">
        <v>138221</v>
      </c>
      <c r="F38" s="60">
        <v>151369</v>
      </c>
      <c r="G38" s="58">
        <v>151369</v>
      </c>
      <c r="H38" s="61">
        <v>151369</v>
      </c>
      <c r="I38" s="62">
        <v>159240</v>
      </c>
      <c r="J38" s="58">
        <v>167839</v>
      </c>
      <c r="K38" s="59">
        <v>176902</v>
      </c>
    </row>
    <row r="39" spans="1:11" ht="12.75">
      <c r="A39" s="19" t="s">
        <v>25</v>
      </c>
      <c r="B39" s="11"/>
      <c r="C39" s="38">
        <f>+C38</f>
        <v>132905</v>
      </c>
      <c r="D39" s="38">
        <f aca="true" t="shared" si="9" ref="D39:K39">+D38</f>
        <v>138221</v>
      </c>
      <c r="E39" s="39">
        <f t="shared" si="9"/>
        <v>138221</v>
      </c>
      <c r="F39" s="40">
        <f t="shared" si="9"/>
        <v>151369</v>
      </c>
      <c r="G39" s="38">
        <f t="shared" si="9"/>
        <v>151369</v>
      </c>
      <c r="H39" s="41">
        <f t="shared" si="9"/>
        <v>151369</v>
      </c>
      <c r="I39" s="42">
        <f t="shared" si="9"/>
        <v>159240</v>
      </c>
      <c r="J39" s="38">
        <f t="shared" si="9"/>
        <v>167839</v>
      </c>
      <c r="K39" s="39">
        <f t="shared" si="9"/>
        <v>176902</v>
      </c>
    </row>
    <row r="40" spans="1:11" ht="12.75">
      <c r="A40" s="18" t="s">
        <v>50</v>
      </c>
      <c r="B40" s="11"/>
      <c r="C40" s="38">
        <v>6712</v>
      </c>
      <c r="D40" s="38">
        <v>6980</v>
      </c>
      <c r="E40" s="39">
        <v>6980</v>
      </c>
      <c r="F40" s="40">
        <v>7644</v>
      </c>
      <c r="G40" s="38">
        <v>7644</v>
      </c>
      <c r="H40" s="41">
        <v>7644</v>
      </c>
      <c r="I40" s="42">
        <v>8041</v>
      </c>
      <c r="J40" s="38">
        <v>8475</v>
      </c>
      <c r="K40" s="39">
        <v>8933</v>
      </c>
    </row>
    <row r="41" spans="1:11" ht="12.75">
      <c r="A41" s="18" t="s">
        <v>51</v>
      </c>
      <c r="B41" s="11"/>
      <c r="C41" s="38">
        <v>14612</v>
      </c>
      <c r="D41" s="38">
        <v>15196</v>
      </c>
      <c r="E41" s="39">
        <v>15196</v>
      </c>
      <c r="F41" s="40">
        <v>16642</v>
      </c>
      <c r="G41" s="38">
        <v>16642</v>
      </c>
      <c r="H41" s="41">
        <v>16642</v>
      </c>
      <c r="I41" s="42">
        <v>17507</v>
      </c>
      <c r="J41" s="38">
        <v>18452</v>
      </c>
      <c r="K41" s="39">
        <v>19449</v>
      </c>
    </row>
    <row r="42" spans="1:11" ht="12.75">
      <c r="A42" s="18" t="s">
        <v>52</v>
      </c>
      <c r="B42" s="11"/>
      <c r="C42" s="38">
        <v>308923</v>
      </c>
      <c r="D42" s="38">
        <v>321280</v>
      </c>
      <c r="E42" s="39">
        <v>334131</v>
      </c>
      <c r="F42" s="40">
        <v>365914</v>
      </c>
      <c r="G42" s="38">
        <v>365914</v>
      </c>
      <c r="H42" s="41">
        <v>365914</v>
      </c>
      <c r="I42" s="42">
        <v>384942</v>
      </c>
      <c r="J42" s="38">
        <v>405729</v>
      </c>
      <c r="K42" s="39">
        <v>427638</v>
      </c>
    </row>
    <row r="43" spans="1:11" ht="12.75">
      <c r="A43" s="18" t="s">
        <v>53</v>
      </c>
      <c r="B43" s="11"/>
      <c r="C43" s="38">
        <v>8416</v>
      </c>
      <c r="D43" s="38">
        <v>8753</v>
      </c>
      <c r="E43" s="39">
        <v>9103</v>
      </c>
      <c r="F43" s="40">
        <v>9969</v>
      </c>
      <c r="G43" s="38">
        <v>9969</v>
      </c>
      <c r="H43" s="41">
        <v>9969</v>
      </c>
      <c r="I43" s="42">
        <v>10487</v>
      </c>
      <c r="J43" s="38">
        <v>11053</v>
      </c>
      <c r="K43" s="39">
        <v>11650</v>
      </c>
    </row>
    <row r="44" spans="1:11" ht="12.75">
      <c r="A44" s="18" t="s">
        <v>54</v>
      </c>
      <c r="B44" s="11"/>
      <c r="C44" s="38">
        <v>44767</v>
      </c>
      <c r="D44" s="38">
        <v>46559</v>
      </c>
      <c r="E44" s="39">
        <v>54837</v>
      </c>
      <c r="F44" s="40">
        <v>52503</v>
      </c>
      <c r="G44" s="38">
        <v>52503</v>
      </c>
      <c r="H44" s="41">
        <v>52503</v>
      </c>
      <c r="I44" s="42">
        <v>55233</v>
      </c>
      <c r="J44" s="38">
        <v>58216</v>
      </c>
      <c r="K44" s="39">
        <v>61359</v>
      </c>
    </row>
    <row r="45" spans="1:11" ht="12.75">
      <c r="A45" s="19" t="s">
        <v>30</v>
      </c>
      <c r="B45" s="11"/>
      <c r="C45" s="48">
        <f>SUM(C40:C44)</f>
        <v>383430</v>
      </c>
      <c r="D45" s="48">
        <f aca="true" t="shared" si="10" ref="D45:K45">SUM(D40:D44)</f>
        <v>398768</v>
      </c>
      <c r="E45" s="49">
        <f t="shared" si="10"/>
        <v>420247</v>
      </c>
      <c r="F45" s="50">
        <f t="shared" si="10"/>
        <v>452672</v>
      </c>
      <c r="G45" s="48">
        <f t="shared" si="10"/>
        <v>452672</v>
      </c>
      <c r="H45" s="51">
        <f t="shared" si="10"/>
        <v>452672</v>
      </c>
      <c r="I45" s="52">
        <f t="shared" si="10"/>
        <v>476210</v>
      </c>
      <c r="J45" s="48">
        <f t="shared" si="10"/>
        <v>501925</v>
      </c>
      <c r="K45" s="49">
        <f t="shared" si="10"/>
        <v>529029</v>
      </c>
    </row>
    <row r="46" spans="1:11" ht="12.75">
      <c r="A46" s="20" t="s">
        <v>31</v>
      </c>
      <c r="B46" s="11" t="s">
        <v>32</v>
      </c>
      <c r="C46" s="53">
        <f>+C39+C45</f>
        <v>516335</v>
      </c>
      <c r="D46" s="53">
        <f aca="true" t="shared" si="11" ref="D46:K46">+D39+D45</f>
        <v>536989</v>
      </c>
      <c r="E46" s="54">
        <f t="shared" si="11"/>
        <v>558468</v>
      </c>
      <c r="F46" s="55">
        <f t="shared" si="11"/>
        <v>604041</v>
      </c>
      <c r="G46" s="53">
        <f t="shared" si="11"/>
        <v>604041</v>
      </c>
      <c r="H46" s="56">
        <f t="shared" si="11"/>
        <v>604041</v>
      </c>
      <c r="I46" s="57">
        <f t="shared" si="11"/>
        <v>635450</v>
      </c>
      <c r="J46" s="53">
        <f t="shared" si="11"/>
        <v>669764</v>
      </c>
      <c r="K46" s="54">
        <f t="shared" si="11"/>
        <v>705931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5661</v>
      </c>
      <c r="D49" s="38">
        <v>5322</v>
      </c>
      <c r="E49" s="64">
        <v>4983</v>
      </c>
      <c r="F49" s="42">
        <v>7523</v>
      </c>
      <c r="G49" s="38">
        <v>7523</v>
      </c>
      <c r="H49" s="64">
        <v>7523</v>
      </c>
      <c r="I49" s="42">
        <v>7914</v>
      </c>
      <c r="J49" s="38">
        <v>12187</v>
      </c>
      <c r="K49" s="64">
        <v>12845</v>
      </c>
    </row>
    <row r="50" spans="1:11" ht="12.75">
      <c r="A50" s="18" t="s">
        <v>58</v>
      </c>
      <c r="B50" s="11"/>
      <c r="C50" s="38">
        <v>5661</v>
      </c>
      <c r="D50" s="38">
        <v>5322</v>
      </c>
      <c r="E50" s="64">
        <v>4983</v>
      </c>
      <c r="F50" s="42">
        <v>7523</v>
      </c>
      <c r="G50" s="38">
        <v>7523</v>
      </c>
      <c r="H50" s="64">
        <v>7523</v>
      </c>
      <c r="I50" s="42">
        <v>7914</v>
      </c>
      <c r="J50" s="38">
        <v>8341</v>
      </c>
      <c r="K50" s="64">
        <v>8792</v>
      </c>
    </row>
    <row r="51" spans="1:11" ht="12.75">
      <c r="A51" s="18" t="s">
        <v>59</v>
      </c>
      <c r="B51" s="11"/>
      <c r="C51" s="38">
        <v>12450</v>
      </c>
      <c r="D51" s="38">
        <v>18900</v>
      </c>
      <c r="E51" s="64">
        <v>25350</v>
      </c>
      <c r="F51" s="42">
        <v>7523</v>
      </c>
      <c r="G51" s="38">
        <v>7523</v>
      </c>
      <c r="H51" s="64">
        <v>7523</v>
      </c>
      <c r="I51" s="42">
        <v>7914</v>
      </c>
      <c r="J51" s="38">
        <v>8341</v>
      </c>
      <c r="K51" s="64">
        <v>8792</v>
      </c>
    </row>
    <row r="52" spans="1:11" ht="12.75">
      <c r="A52" s="23" t="s">
        <v>60</v>
      </c>
      <c r="B52" s="22"/>
      <c r="C52" s="58">
        <v>5661</v>
      </c>
      <c r="D52" s="58">
        <v>5322</v>
      </c>
      <c r="E52" s="80">
        <v>4983</v>
      </c>
      <c r="F52" s="62">
        <v>7523</v>
      </c>
      <c r="G52" s="58">
        <v>7523</v>
      </c>
      <c r="H52" s="80">
        <v>7523</v>
      </c>
      <c r="I52" s="62">
        <v>7914</v>
      </c>
      <c r="J52" s="58">
        <v>8341</v>
      </c>
      <c r="K52" s="80">
        <v>8792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600000</v>
      </c>
      <c r="D55" s="70">
        <v>600000</v>
      </c>
      <c r="E55" s="71">
        <v>600000</v>
      </c>
      <c r="F55" s="72">
        <v>5005000</v>
      </c>
      <c r="G55" s="70">
        <v>5005000</v>
      </c>
      <c r="H55" s="73">
        <v>5005000</v>
      </c>
      <c r="I55" s="74">
        <v>2501000</v>
      </c>
      <c r="J55" s="70">
        <v>2636054</v>
      </c>
      <c r="K55" s="71">
        <v>2778401</v>
      </c>
    </row>
    <row r="56" spans="1:11" ht="12.75">
      <c r="A56" s="18" t="s">
        <v>64</v>
      </c>
      <c r="B56" s="11"/>
      <c r="C56" s="70">
        <v>20000</v>
      </c>
      <c r="D56" s="70">
        <v>20000</v>
      </c>
      <c r="E56" s="71">
        <v>20000</v>
      </c>
      <c r="F56" s="72">
        <v>1600000</v>
      </c>
      <c r="G56" s="70">
        <v>1600000</v>
      </c>
      <c r="H56" s="73">
        <v>1600000</v>
      </c>
      <c r="I56" s="74">
        <v>800000</v>
      </c>
      <c r="J56" s="70">
        <v>843200</v>
      </c>
      <c r="K56" s="71">
        <v>888733</v>
      </c>
    </row>
    <row r="57" spans="1:11" ht="12.75">
      <c r="A57" s="18" t="s">
        <v>65</v>
      </c>
      <c r="B57" s="11"/>
      <c r="C57" s="70">
        <v>10000000</v>
      </c>
      <c r="D57" s="70">
        <v>9658240</v>
      </c>
      <c r="E57" s="71">
        <v>9316480</v>
      </c>
      <c r="F57" s="72">
        <v>14380263</v>
      </c>
      <c r="G57" s="70">
        <v>14380263</v>
      </c>
      <c r="H57" s="73">
        <v>14380263</v>
      </c>
      <c r="I57" s="74">
        <v>15128037</v>
      </c>
      <c r="J57" s="70">
        <v>15944951</v>
      </c>
      <c r="K57" s="71">
        <v>16805978</v>
      </c>
    </row>
    <row r="58" spans="1:11" ht="12.75">
      <c r="A58" s="18" t="s">
        <v>66</v>
      </c>
      <c r="B58" s="11"/>
      <c r="C58" s="70">
        <v>500000</v>
      </c>
      <c r="D58" s="70">
        <v>500000</v>
      </c>
      <c r="E58" s="71">
        <v>500000</v>
      </c>
      <c r="F58" s="72">
        <v>1800000</v>
      </c>
      <c r="G58" s="70">
        <v>1800000</v>
      </c>
      <c r="H58" s="73">
        <v>1800000</v>
      </c>
      <c r="I58" s="74">
        <v>1800000</v>
      </c>
      <c r="J58" s="70">
        <v>1897200</v>
      </c>
      <c r="K58" s="71">
        <v>1999649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11120000</v>
      </c>
      <c r="D60" s="65">
        <f aca="true" t="shared" si="12" ref="D60:K60">SUM(D55:D59)</f>
        <v>10778240</v>
      </c>
      <c r="E60" s="66">
        <f t="shared" si="12"/>
        <v>10436480</v>
      </c>
      <c r="F60" s="67">
        <f t="shared" si="12"/>
        <v>22785263</v>
      </c>
      <c r="G60" s="65">
        <f t="shared" si="12"/>
        <v>22785263</v>
      </c>
      <c r="H60" s="68">
        <f t="shared" si="12"/>
        <v>22785263</v>
      </c>
      <c r="I60" s="69">
        <f t="shared" si="12"/>
        <v>20229037</v>
      </c>
      <c r="J60" s="65">
        <f t="shared" si="12"/>
        <v>21321405</v>
      </c>
      <c r="K60" s="66">
        <f t="shared" si="12"/>
        <v>22472761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34011</v>
      </c>
      <c r="D63" s="38">
        <v>35808</v>
      </c>
      <c r="E63" s="39">
        <v>37605</v>
      </c>
      <c r="F63" s="86">
        <v>60000</v>
      </c>
      <c r="G63" s="38">
        <v>60000</v>
      </c>
      <c r="H63" s="41">
        <v>60000</v>
      </c>
      <c r="I63" s="42">
        <v>63120</v>
      </c>
      <c r="J63" s="38">
        <v>66528</v>
      </c>
      <c r="K63" s="39">
        <v>70121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>
        <v>42</v>
      </c>
      <c r="D66" s="38">
        <v>42</v>
      </c>
      <c r="E66" s="39">
        <v>42</v>
      </c>
      <c r="F66" s="86">
        <v>142</v>
      </c>
      <c r="G66" s="87">
        <v>142</v>
      </c>
      <c r="H66" s="89">
        <v>142</v>
      </c>
      <c r="I66" s="42">
        <v>142</v>
      </c>
      <c r="J66" s="38">
        <v>142</v>
      </c>
      <c r="K66" s="39">
        <v>142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24886808</v>
      </c>
      <c r="D71" s="70"/>
      <c r="E71" s="71">
        <v>51248148</v>
      </c>
      <c r="F71" s="72">
        <v>32812900</v>
      </c>
      <c r="G71" s="70">
        <v>32812900</v>
      </c>
      <c r="H71" s="73">
        <v>32812900</v>
      </c>
      <c r="I71" s="74">
        <v>113438201</v>
      </c>
      <c r="J71" s="70">
        <v>119563864</v>
      </c>
      <c r="K71" s="71">
        <v>126020313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24886808</v>
      </c>
      <c r="D79" s="75">
        <f aca="true" t="shared" si="13" ref="D79:K79">SUM(D70:D78)</f>
        <v>0</v>
      </c>
      <c r="E79" s="76">
        <f t="shared" si="13"/>
        <v>51248148</v>
      </c>
      <c r="F79" s="77">
        <f t="shared" si="13"/>
        <v>32812900</v>
      </c>
      <c r="G79" s="75">
        <f t="shared" si="13"/>
        <v>32812900</v>
      </c>
      <c r="H79" s="78">
        <f t="shared" si="13"/>
        <v>32812900</v>
      </c>
      <c r="I79" s="79">
        <f t="shared" si="13"/>
        <v>113438201</v>
      </c>
      <c r="J79" s="75">
        <f t="shared" si="13"/>
        <v>119563864</v>
      </c>
      <c r="K79" s="76">
        <f t="shared" si="13"/>
        <v>126020313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2649</v>
      </c>
      <c r="D6" s="38">
        <v>2655</v>
      </c>
      <c r="E6" s="39"/>
      <c r="F6" s="40">
        <v>6677</v>
      </c>
      <c r="G6" s="38">
        <v>6677</v>
      </c>
      <c r="H6" s="41"/>
      <c r="I6" s="42">
        <v>7</v>
      </c>
      <c r="J6" s="38">
        <v>8</v>
      </c>
      <c r="K6" s="39">
        <v>9</v>
      </c>
    </row>
    <row r="7" spans="1:11" ht="12.75">
      <c r="A7" s="18" t="s">
        <v>20</v>
      </c>
      <c r="B7" s="11"/>
      <c r="C7" s="38">
        <v>14323</v>
      </c>
      <c r="D7" s="38">
        <v>13969</v>
      </c>
      <c r="E7" s="39"/>
      <c r="F7" s="40"/>
      <c r="G7" s="38"/>
      <c r="H7" s="41"/>
      <c r="I7" s="42">
        <v>14</v>
      </c>
      <c r="J7" s="38">
        <v>15</v>
      </c>
      <c r="K7" s="39">
        <v>16</v>
      </c>
    </row>
    <row r="8" spans="1:11" ht="12.75">
      <c r="A8" s="18" t="s">
        <v>21</v>
      </c>
      <c r="B8" s="11" t="s">
        <v>22</v>
      </c>
      <c r="C8" s="38"/>
      <c r="D8" s="38">
        <v>580</v>
      </c>
      <c r="E8" s="39"/>
      <c r="F8" s="40"/>
      <c r="G8" s="38"/>
      <c r="H8" s="41"/>
      <c r="I8" s="42">
        <v>1</v>
      </c>
      <c r="J8" s="38">
        <v>1</v>
      </c>
      <c r="K8" s="39">
        <v>1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13247</v>
      </c>
      <c r="G9" s="38">
        <v>13247</v>
      </c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16972</v>
      </c>
      <c r="D10" s="43">
        <f aca="true" t="shared" si="0" ref="D10:K10">SUM(D6:D9)</f>
        <v>17204</v>
      </c>
      <c r="E10" s="44">
        <f t="shared" si="0"/>
        <v>0</v>
      </c>
      <c r="F10" s="45">
        <f t="shared" si="0"/>
        <v>19924</v>
      </c>
      <c r="G10" s="43">
        <f t="shared" si="0"/>
        <v>19924</v>
      </c>
      <c r="H10" s="46">
        <f t="shared" si="0"/>
        <v>0</v>
      </c>
      <c r="I10" s="47">
        <f t="shared" si="0"/>
        <v>22</v>
      </c>
      <c r="J10" s="43">
        <f t="shared" si="0"/>
        <v>24</v>
      </c>
      <c r="K10" s="44">
        <f t="shared" si="0"/>
        <v>26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497</v>
      </c>
      <c r="D12" s="38">
        <v>497</v>
      </c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497</v>
      </c>
      <c r="D14" s="48">
        <f aca="true" t="shared" si="1" ref="D14:K14">SUM(D11:D13)</f>
        <v>497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17469</v>
      </c>
      <c r="D15" s="53">
        <f aca="true" t="shared" si="2" ref="D15:K15">+D10+D14</f>
        <v>17701</v>
      </c>
      <c r="E15" s="54">
        <f t="shared" si="2"/>
        <v>0</v>
      </c>
      <c r="F15" s="55">
        <f t="shared" si="2"/>
        <v>19924</v>
      </c>
      <c r="G15" s="53">
        <f t="shared" si="2"/>
        <v>19924</v>
      </c>
      <c r="H15" s="56">
        <f t="shared" si="2"/>
        <v>0</v>
      </c>
      <c r="I15" s="57">
        <f t="shared" si="2"/>
        <v>22</v>
      </c>
      <c r="J15" s="53">
        <f t="shared" si="2"/>
        <v>24</v>
      </c>
      <c r="K15" s="54">
        <f t="shared" si="2"/>
        <v>26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16772</v>
      </c>
      <c r="D17" s="38">
        <v>16424</v>
      </c>
      <c r="E17" s="39"/>
      <c r="F17" s="40">
        <v>22520</v>
      </c>
      <c r="G17" s="38">
        <v>22520</v>
      </c>
      <c r="H17" s="41"/>
      <c r="I17" s="42">
        <v>22</v>
      </c>
      <c r="J17" s="38">
        <v>24</v>
      </c>
      <c r="K17" s="39">
        <v>26</v>
      </c>
    </row>
    <row r="18" spans="1:11" ht="12.75">
      <c r="A18" s="18" t="s">
        <v>35</v>
      </c>
      <c r="B18" s="11"/>
      <c r="C18" s="38">
        <v>200</v>
      </c>
      <c r="D18" s="38">
        <v>200</v>
      </c>
      <c r="E18" s="39"/>
      <c r="F18" s="40">
        <v>200</v>
      </c>
      <c r="G18" s="38">
        <v>200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>
        <v>1</v>
      </c>
      <c r="J21" s="38">
        <v>1</v>
      </c>
      <c r="K21" s="39">
        <v>1</v>
      </c>
    </row>
    <row r="22" spans="1:11" ht="12.75">
      <c r="A22" s="19" t="s">
        <v>25</v>
      </c>
      <c r="B22" s="11"/>
      <c r="C22" s="43">
        <f>SUM(C17:C21)</f>
        <v>16972</v>
      </c>
      <c r="D22" s="43">
        <f aca="true" t="shared" si="3" ref="D22:K22">SUM(D17:D21)</f>
        <v>16624</v>
      </c>
      <c r="E22" s="44">
        <f t="shared" si="3"/>
        <v>0</v>
      </c>
      <c r="F22" s="45">
        <f t="shared" si="3"/>
        <v>22720</v>
      </c>
      <c r="G22" s="43">
        <f t="shared" si="3"/>
        <v>22720</v>
      </c>
      <c r="H22" s="46">
        <f t="shared" si="3"/>
        <v>0</v>
      </c>
      <c r="I22" s="47">
        <f t="shared" si="3"/>
        <v>23</v>
      </c>
      <c r="J22" s="43">
        <f t="shared" si="3"/>
        <v>25</v>
      </c>
      <c r="K22" s="44">
        <f t="shared" si="3"/>
        <v>27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497</v>
      </c>
      <c r="D24" s="38">
        <v>497</v>
      </c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497</v>
      </c>
      <c r="D26" s="48">
        <f aca="true" t="shared" si="4" ref="D26:K26">SUM(D23:D25)</f>
        <v>497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17469</v>
      </c>
      <c r="D27" s="53">
        <f aca="true" t="shared" si="5" ref="D27:K27">+D22+D26</f>
        <v>17121</v>
      </c>
      <c r="E27" s="54">
        <f t="shared" si="5"/>
        <v>0</v>
      </c>
      <c r="F27" s="55">
        <f t="shared" si="5"/>
        <v>22720</v>
      </c>
      <c r="G27" s="53">
        <f t="shared" si="5"/>
        <v>22720</v>
      </c>
      <c r="H27" s="56">
        <f t="shared" si="5"/>
        <v>0</v>
      </c>
      <c r="I27" s="57">
        <f t="shared" si="5"/>
        <v>23</v>
      </c>
      <c r="J27" s="53">
        <f t="shared" si="5"/>
        <v>25</v>
      </c>
      <c r="K27" s="54">
        <f t="shared" si="5"/>
        <v>27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2571</v>
      </c>
      <c r="D29" s="38">
        <v>2571</v>
      </c>
      <c r="E29" s="39">
        <v>3196</v>
      </c>
      <c r="F29" s="40">
        <v>3196</v>
      </c>
      <c r="G29" s="38">
        <v>3196</v>
      </c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2571</v>
      </c>
      <c r="D31" s="43">
        <f aca="true" t="shared" si="6" ref="D31:K31">SUM(D29:D30)</f>
        <v>2571</v>
      </c>
      <c r="E31" s="44">
        <f t="shared" si="6"/>
        <v>3196</v>
      </c>
      <c r="F31" s="45">
        <f t="shared" si="6"/>
        <v>3196</v>
      </c>
      <c r="G31" s="43">
        <f t="shared" si="6"/>
        <v>3196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497</v>
      </c>
      <c r="D33" s="38">
        <v>497</v>
      </c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497</v>
      </c>
      <c r="D35" s="48">
        <f aca="true" t="shared" si="7" ref="D35:K35">SUM(D32:D34)</f>
        <v>497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3068</v>
      </c>
      <c r="D36" s="53">
        <f aca="true" t="shared" si="8" ref="D36:K36">+D31+D35</f>
        <v>3068</v>
      </c>
      <c r="E36" s="54">
        <f t="shared" si="8"/>
        <v>3196</v>
      </c>
      <c r="F36" s="55">
        <f t="shared" si="8"/>
        <v>3196</v>
      </c>
      <c r="G36" s="53">
        <f t="shared" si="8"/>
        <v>3196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17148</v>
      </c>
      <c r="E38" s="59"/>
      <c r="F38" s="60">
        <v>17148</v>
      </c>
      <c r="G38" s="58">
        <v>17148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17148</v>
      </c>
      <c r="E39" s="39">
        <f t="shared" si="9"/>
        <v>0</v>
      </c>
      <c r="F39" s="40">
        <f t="shared" si="9"/>
        <v>17148</v>
      </c>
      <c r="G39" s="38">
        <f t="shared" si="9"/>
        <v>17148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>
        <v>4220</v>
      </c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>
        <v>1100</v>
      </c>
      <c r="E41" s="39"/>
      <c r="F41" s="40">
        <v>3600</v>
      </c>
      <c r="G41" s="38">
        <v>3600</v>
      </c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>
        <v>4220</v>
      </c>
      <c r="E42" s="39"/>
      <c r="F42" s="40">
        <v>6720</v>
      </c>
      <c r="G42" s="38">
        <v>6720</v>
      </c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4</v>
      </c>
      <c r="D43" s="38">
        <v>8</v>
      </c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4</v>
      </c>
      <c r="D45" s="48">
        <f aca="true" t="shared" si="10" ref="D45:K45">SUM(D40:D44)</f>
        <v>9548</v>
      </c>
      <c r="E45" s="49">
        <f t="shared" si="10"/>
        <v>0</v>
      </c>
      <c r="F45" s="50">
        <f t="shared" si="10"/>
        <v>10320</v>
      </c>
      <c r="G45" s="48">
        <f t="shared" si="10"/>
        <v>10320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4</v>
      </c>
      <c r="D46" s="53">
        <f aca="true" t="shared" si="11" ref="D46:K46">+D39+D45</f>
        <v>26696</v>
      </c>
      <c r="E46" s="54">
        <f t="shared" si="11"/>
        <v>0</v>
      </c>
      <c r="F46" s="55">
        <f t="shared" si="11"/>
        <v>27468</v>
      </c>
      <c r="G46" s="53">
        <f t="shared" si="11"/>
        <v>27468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10000</v>
      </c>
      <c r="G49" s="38">
        <v>10000</v>
      </c>
      <c r="H49" s="64"/>
      <c r="I49" s="42">
        <v>10000</v>
      </c>
      <c r="J49" s="38">
        <v>10540</v>
      </c>
      <c r="K49" s="64">
        <v>11109</v>
      </c>
    </row>
    <row r="50" spans="1:11" ht="12.75">
      <c r="A50" s="18" t="s">
        <v>58</v>
      </c>
      <c r="B50" s="11"/>
      <c r="C50" s="38"/>
      <c r="D50" s="38"/>
      <c r="E50" s="64"/>
      <c r="F50" s="42">
        <v>10000</v>
      </c>
      <c r="G50" s="38">
        <v>10000</v>
      </c>
      <c r="H50" s="64"/>
      <c r="I50" s="42">
        <v>10000</v>
      </c>
      <c r="J50" s="38">
        <v>10540</v>
      </c>
      <c r="K50" s="64">
        <v>11109</v>
      </c>
    </row>
    <row r="51" spans="1:11" ht="12.75">
      <c r="A51" s="18" t="s">
        <v>59</v>
      </c>
      <c r="B51" s="11"/>
      <c r="C51" s="38"/>
      <c r="D51" s="38"/>
      <c r="E51" s="64"/>
      <c r="F51" s="42">
        <v>10000</v>
      </c>
      <c r="G51" s="38">
        <v>10000</v>
      </c>
      <c r="H51" s="64"/>
      <c r="I51" s="42">
        <v>10000</v>
      </c>
      <c r="J51" s="38">
        <v>10540</v>
      </c>
      <c r="K51" s="64">
        <v>11109</v>
      </c>
    </row>
    <row r="52" spans="1:11" ht="12.75">
      <c r="A52" s="23" t="s">
        <v>60</v>
      </c>
      <c r="B52" s="22"/>
      <c r="C52" s="58">
        <v>3</v>
      </c>
      <c r="D52" s="58">
        <v>3</v>
      </c>
      <c r="E52" s="80"/>
      <c r="F52" s="62">
        <v>7000</v>
      </c>
      <c r="G52" s="58">
        <v>7000</v>
      </c>
      <c r="H52" s="80"/>
      <c r="I52" s="62">
        <v>10000</v>
      </c>
      <c r="J52" s="58">
        <v>10540</v>
      </c>
      <c r="K52" s="80">
        <v>11109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466348</v>
      </c>
      <c r="D55" s="70">
        <v>408058</v>
      </c>
      <c r="E55" s="71"/>
      <c r="F55" s="72">
        <v>1020000</v>
      </c>
      <c r="G55" s="70">
        <v>1020000</v>
      </c>
      <c r="H55" s="73"/>
      <c r="I55" s="74">
        <v>1019800</v>
      </c>
      <c r="J55" s="70">
        <v>1074869</v>
      </c>
      <c r="K55" s="71">
        <v>1132912</v>
      </c>
    </row>
    <row r="56" spans="1:11" ht="12.75">
      <c r="A56" s="18" t="s">
        <v>64</v>
      </c>
      <c r="B56" s="11"/>
      <c r="C56" s="70">
        <v>310898</v>
      </c>
      <c r="D56" s="70">
        <v>272039</v>
      </c>
      <c r="E56" s="71"/>
      <c r="F56" s="72">
        <v>1441000</v>
      </c>
      <c r="G56" s="70">
        <v>1441000</v>
      </c>
      <c r="H56" s="73"/>
      <c r="I56" s="74">
        <v>1441000</v>
      </c>
      <c r="J56" s="70">
        <v>1518814</v>
      </c>
      <c r="K56" s="71">
        <v>1600830</v>
      </c>
    </row>
    <row r="57" spans="1:11" ht="12.75">
      <c r="A57" s="18" t="s">
        <v>65</v>
      </c>
      <c r="B57" s="11"/>
      <c r="C57" s="70">
        <v>466348</v>
      </c>
      <c r="D57" s="70">
        <v>408058</v>
      </c>
      <c r="E57" s="71"/>
      <c r="F57" s="72">
        <v>457200</v>
      </c>
      <c r="G57" s="70">
        <v>457200</v>
      </c>
      <c r="H57" s="73"/>
      <c r="I57" s="74">
        <v>368200</v>
      </c>
      <c r="J57" s="70">
        <v>388083</v>
      </c>
      <c r="K57" s="71">
        <v>409039</v>
      </c>
    </row>
    <row r="58" spans="1:11" ht="12.75">
      <c r="A58" s="18" t="s">
        <v>66</v>
      </c>
      <c r="B58" s="11"/>
      <c r="C58" s="70">
        <v>310898</v>
      </c>
      <c r="D58" s="70">
        <v>272039</v>
      </c>
      <c r="E58" s="71"/>
      <c r="F58" s="72">
        <v>739100</v>
      </c>
      <c r="G58" s="70">
        <v>739100</v>
      </c>
      <c r="H58" s="73"/>
      <c r="I58" s="74">
        <v>739100</v>
      </c>
      <c r="J58" s="70">
        <v>779011</v>
      </c>
      <c r="K58" s="71">
        <v>821078</v>
      </c>
    </row>
    <row r="59" spans="1:11" ht="12.75">
      <c r="A59" s="20" t="s">
        <v>67</v>
      </c>
      <c r="B59" s="26"/>
      <c r="C59" s="81">
        <v>5</v>
      </c>
      <c r="D59" s="81">
        <v>5</v>
      </c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1554497</v>
      </c>
      <c r="D60" s="65">
        <f aca="true" t="shared" si="12" ref="D60:K60">SUM(D55:D59)</f>
        <v>1360199</v>
      </c>
      <c r="E60" s="66">
        <f t="shared" si="12"/>
        <v>0</v>
      </c>
      <c r="F60" s="67">
        <f t="shared" si="12"/>
        <v>3657300</v>
      </c>
      <c r="G60" s="65">
        <f t="shared" si="12"/>
        <v>3657300</v>
      </c>
      <c r="H60" s="68">
        <f t="shared" si="12"/>
        <v>0</v>
      </c>
      <c r="I60" s="69">
        <f t="shared" si="12"/>
        <v>3568100</v>
      </c>
      <c r="J60" s="65">
        <f t="shared" si="12"/>
        <v>3760777</v>
      </c>
      <c r="K60" s="66">
        <f t="shared" si="12"/>
        <v>3963859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772286</v>
      </c>
      <c r="G71" s="70">
        <v>772286</v>
      </c>
      <c r="H71" s="73"/>
      <c r="I71" s="74">
        <v>5561372</v>
      </c>
      <c r="J71" s="70">
        <v>5861686</v>
      </c>
      <c r="K71" s="71">
        <v>6178217</v>
      </c>
    </row>
    <row r="72" spans="1:11" ht="12.75">
      <c r="A72" s="18" t="s">
        <v>80</v>
      </c>
      <c r="B72" s="11"/>
      <c r="C72" s="70"/>
      <c r="D72" s="70"/>
      <c r="E72" s="71"/>
      <c r="F72" s="72">
        <v>1245240</v>
      </c>
      <c r="G72" s="70">
        <v>1245240</v>
      </c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>
        <v>693668</v>
      </c>
      <c r="G73" s="70">
        <v>693668</v>
      </c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1123586</v>
      </c>
      <c r="G74" s="70">
        <v>1123586</v>
      </c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326492</v>
      </c>
      <c r="G75" s="70">
        <v>326492</v>
      </c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4161272</v>
      </c>
      <c r="G79" s="75">
        <f t="shared" si="13"/>
        <v>4161272</v>
      </c>
      <c r="H79" s="78">
        <f t="shared" si="13"/>
        <v>0</v>
      </c>
      <c r="I79" s="79">
        <f t="shared" si="13"/>
        <v>5561372</v>
      </c>
      <c r="J79" s="75">
        <f t="shared" si="13"/>
        <v>5861686</v>
      </c>
      <c r="K79" s="76">
        <f t="shared" si="13"/>
        <v>6178217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>
        <v>28775</v>
      </c>
      <c r="F6" s="40">
        <v>30277</v>
      </c>
      <c r="G6" s="38">
        <v>30277</v>
      </c>
      <c r="H6" s="41">
        <v>30277</v>
      </c>
      <c r="I6" s="42">
        <v>30731</v>
      </c>
      <c r="J6" s="38">
        <v>31254</v>
      </c>
      <c r="K6" s="39">
        <v>31910</v>
      </c>
    </row>
    <row r="7" spans="1:11" ht="12.75">
      <c r="A7" s="18" t="s">
        <v>20</v>
      </c>
      <c r="B7" s="11"/>
      <c r="C7" s="38"/>
      <c r="D7" s="38"/>
      <c r="E7" s="39">
        <v>1841</v>
      </c>
      <c r="F7" s="40">
        <v>1841</v>
      </c>
      <c r="G7" s="38">
        <v>1841</v>
      </c>
      <c r="H7" s="41">
        <v>1841</v>
      </c>
      <c r="I7" s="42">
        <v>1869</v>
      </c>
      <c r="J7" s="38">
        <v>1900</v>
      </c>
      <c r="K7" s="39">
        <v>1940</v>
      </c>
    </row>
    <row r="8" spans="1:11" ht="12.75">
      <c r="A8" s="18" t="s">
        <v>21</v>
      </c>
      <c r="B8" s="11" t="s">
        <v>22</v>
      </c>
      <c r="C8" s="38"/>
      <c r="D8" s="38"/>
      <c r="E8" s="39">
        <v>4450</v>
      </c>
      <c r="F8" s="40">
        <v>4887</v>
      </c>
      <c r="G8" s="38">
        <v>4887</v>
      </c>
      <c r="H8" s="41">
        <v>4887</v>
      </c>
      <c r="I8" s="42">
        <v>4960</v>
      </c>
      <c r="J8" s="38">
        <v>5045</v>
      </c>
      <c r="K8" s="39">
        <v>5151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35066</v>
      </c>
      <c r="F10" s="45">
        <f t="shared" si="0"/>
        <v>37005</v>
      </c>
      <c r="G10" s="43">
        <f t="shared" si="0"/>
        <v>37005</v>
      </c>
      <c r="H10" s="46">
        <f t="shared" si="0"/>
        <v>37005</v>
      </c>
      <c r="I10" s="47">
        <f t="shared" si="0"/>
        <v>37560</v>
      </c>
      <c r="J10" s="43">
        <f t="shared" si="0"/>
        <v>38199</v>
      </c>
      <c r="K10" s="44">
        <f t="shared" si="0"/>
        <v>39001</v>
      </c>
    </row>
    <row r="11" spans="1:11" ht="12.75">
      <c r="A11" s="18" t="s">
        <v>26</v>
      </c>
      <c r="B11" s="11" t="s">
        <v>27</v>
      </c>
      <c r="C11" s="38"/>
      <c r="D11" s="38"/>
      <c r="E11" s="39">
        <v>365</v>
      </c>
      <c r="F11" s="40">
        <v>450</v>
      </c>
      <c r="G11" s="38">
        <v>450</v>
      </c>
      <c r="H11" s="41">
        <v>450</v>
      </c>
      <c r="I11" s="42">
        <v>457</v>
      </c>
      <c r="J11" s="38">
        <v>465</v>
      </c>
      <c r="K11" s="39">
        <v>474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365</v>
      </c>
      <c r="F14" s="50">
        <f t="shared" si="1"/>
        <v>450</v>
      </c>
      <c r="G14" s="48">
        <f t="shared" si="1"/>
        <v>450</v>
      </c>
      <c r="H14" s="51">
        <f t="shared" si="1"/>
        <v>450</v>
      </c>
      <c r="I14" s="52">
        <f t="shared" si="1"/>
        <v>457</v>
      </c>
      <c r="J14" s="48">
        <f t="shared" si="1"/>
        <v>465</v>
      </c>
      <c r="K14" s="49">
        <f t="shared" si="1"/>
        <v>474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35431</v>
      </c>
      <c r="F15" s="55">
        <f t="shared" si="2"/>
        <v>37455</v>
      </c>
      <c r="G15" s="53">
        <f t="shared" si="2"/>
        <v>37455</v>
      </c>
      <c r="H15" s="56">
        <f t="shared" si="2"/>
        <v>37455</v>
      </c>
      <c r="I15" s="57">
        <f t="shared" si="2"/>
        <v>38017</v>
      </c>
      <c r="J15" s="53">
        <f t="shared" si="2"/>
        <v>38664</v>
      </c>
      <c r="K15" s="54">
        <f t="shared" si="2"/>
        <v>39475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>
        <v>29770</v>
      </c>
      <c r="F17" s="40">
        <v>30277</v>
      </c>
      <c r="G17" s="38">
        <v>30277</v>
      </c>
      <c r="H17" s="41">
        <v>30277</v>
      </c>
      <c r="I17" s="42">
        <v>30731</v>
      </c>
      <c r="J17" s="38">
        <v>31254</v>
      </c>
      <c r="K17" s="39">
        <v>31910</v>
      </c>
    </row>
    <row r="18" spans="1:11" ht="12.75">
      <c r="A18" s="18" t="s">
        <v>35</v>
      </c>
      <c r="B18" s="11"/>
      <c r="C18" s="38"/>
      <c r="D18" s="38"/>
      <c r="E18" s="39">
        <v>40</v>
      </c>
      <c r="F18" s="40">
        <v>40</v>
      </c>
      <c r="G18" s="38">
        <v>40</v>
      </c>
      <c r="H18" s="41">
        <v>40</v>
      </c>
      <c r="I18" s="42">
        <v>41</v>
      </c>
      <c r="J18" s="38">
        <v>41</v>
      </c>
      <c r="K18" s="39">
        <v>42</v>
      </c>
    </row>
    <row r="19" spans="1:11" ht="12.75">
      <c r="A19" s="18" t="s">
        <v>36</v>
      </c>
      <c r="B19" s="11"/>
      <c r="C19" s="38"/>
      <c r="D19" s="38"/>
      <c r="E19" s="39">
        <v>17</v>
      </c>
      <c r="F19" s="40">
        <v>17</v>
      </c>
      <c r="G19" s="38">
        <v>17</v>
      </c>
      <c r="H19" s="41">
        <v>17</v>
      </c>
      <c r="I19" s="42">
        <v>17</v>
      </c>
      <c r="J19" s="38">
        <v>18</v>
      </c>
      <c r="K19" s="39">
        <v>18</v>
      </c>
    </row>
    <row r="20" spans="1:11" ht="12.75">
      <c r="A20" s="18" t="s">
        <v>37</v>
      </c>
      <c r="B20" s="11"/>
      <c r="C20" s="38"/>
      <c r="D20" s="38"/>
      <c r="E20" s="39">
        <v>280</v>
      </c>
      <c r="F20" s="40">
        <v>352</v>
      </c>
      <c r="G20" s="38">
        <v>352</v>
      </c>
      <c r="H20" s="41">
        <v>352</v>
      </c>
      <c r="I20" s="42">
        <v>357</v>
      </c>
      <c r="J20" s="38">
        <v>363</v>
      </c>
      <c r="K20" s="39">
        <v>371</v>
      </c>
    </row>
    <row r="21" spans="1:11" ht="12.75">
      <c r="A21" s="18" t="s">
        <v>38</v>
      </c>
      <c r="B21" s="11"/>
      <c r="C21" s="38"/>
      <c r="D21" s="38"/>
      <c r="E21" s="39">
        <v>3862</v>
      </c>
      <c r="F21" s="40">
        <v>3862</v>
      </c>
      <c r="G21" s="38">
        <v>3862</v>
      </c>
      <c r="H21" s="41">
        <v>3862</v>
      </c>
      <c r="I21" s="42">
        <v>3920</v>
      </c>
      <c r="J21" s="38">
        <v>3987</v>
      </c>
      <c r="K21" s="39">
        <v>4070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33969</v>
      </c>
      <c r="F22" s="45">
        <f t="shared" si="3"/>
        <v>34548</v>
      </c>
      <c r="G22" s="43">
        <f t="shared" si="3"/>
        <v>34548</v>
      </c>
      <c r="H22" s="46">
        <f t="shared" si="3"/>
        <v>34548</v>
      </c>
      <c r="I22" s="47">
        <f t="shared" si="3"/>
        <v>35066</v>
      </c>
      <c r="J22" s="43">
        <f t="shared" si="3"/>
        <v>35663</v>
      </c>
      <c r="K22" s="44">
        <f t="shared" si="3"/>
        <v>36411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>
        <v>388</v>
      </c>
      <c r="F25" s="40">
        <v>428</v>
      </c>
      <c r="G25" s="38">
        <v>428</v>
      </c>
      <c r="H25" s="41">
        <v>428</v>
      </c>
      <c r="I25" s="42">
        <v>434</v>
      </c>
      <c r="J25" s="38">
        <v>442</v>
      </c>
      <c r="K25" s="39">
        <v>451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388</v>
      </c>
      <c r="F26" s="50">
        <f t="shared" si="4"/>
        <v>428</v>
      </c>
      <c r="G26" s="48">
        <f t="shared" si="4"/>
        <v>428</v>
      </c>
      <c r="H26" s="51">
        <f t="shared" si="4"/>
        <v>428</v>
      </c>
      <c r="I26" s="52">
        <f t="shared" si="4"/>
        <v>434</v>
      </c>
      <c r="J26" s="48">
        <f t="shared" si="4"/>
        <v>442</v>
      </c>
      <c r="K26" s="49">
        <f t="shared" si="4"/>
        <v>451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34357</v>
      </c>
      <c r="F27" s="55">
        <f t="shared" si="5"/>
        <v>34976</v>
      </c>
      <c r="G27" s="53">
        <f t="shared" si="5"/>
        <v>34976</v>
      </c>
      <c r="H27" s="56">
        <f t="shared" si="5"/>
        <v>34976</v>
      </c>
      <c r="I27" s="57">
        <f t="shared" si="5"/>
        <v>35500</v>
      </c>
      <c r="J27" s="53">
        <f t="shared" si="5"/>
        <v>36105</v>
      </c>
      <c r="K27" s="54">
        <f t="shared" si="5"/>
        <v>36862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>
        <v>6110</v>
      </c>
      <c r="F29" s="40">
        <v>6859</v>
      </c>
      <c r="G29" s="38">
        <v>6859</v>
      </c>
      <c r="H29" s="41">
        <v>6859</v>
      </c>
      <c r="I29" s="42">
        <v>6962</v>
      </c>
      <c r="J29" s="38">
        <v>7080</v>
      </c>
      <c r="K29" s="39">
        <v>7229</v>
      </c>
    </row>
    <row r="30" spans="1:11" ht="12.75">
      <c r="A30" s="18" t="s">
        <v>44</v>
      </c>
      <c r="B30" s="11"/>
      <c r="C30" s="38"/>
      <c r="D30" s="38"/>
      <c r="E30" s="39">
        <v>30400</v>
      </c>
      <c r="F30" s="40">
        <v>31478</v>
      </c>
      <c r="G30" s="38">
        <v>31478</v>
      </c>
      <c r="H30" s="41">
        <v>31478</v>
      </c>
      <c r="I30" s="42">
        <v>31950</v>
      </c>
      <c r="J30" s="38">
        <v>32493</v>
      </c>
      <c r="K30" s="39">
        <v>33176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36510</v>
      </c>
      <c r="F31" s="45">
        <f t="shared" si="6"/>
        <v>38337</v>
      </c>
      <c r="G31" s="43">
        <f t="shared" si="6"/>
        <v>38337</v>
      </c>
      <c r="H31" s="46">
        <f t="shared" si="6"/>
        <v>38337</v>
      </c>
      <c r="I31" s="47">
        <f t="shared" si="6"/>
        <v>38912</v>
      </c>
      <c r="J31" s="43">
        <f t="shared" si="6"/>
        <v>39573</v>
      </c>
      <c r="K31" s="44">
        <f t="shared" si="6"/>
        <v>40405</v>
      </c>
    </row>
    <row r="32" spans="1:11" ht="12.75">
      <c r="A32" s="18" t="s">
        <v>45</v>
      </c>
      <c r="B32" s="11"/>
      <c r="C32" s="38"/>
      <c r="D32" s="38"/>
      <c r="E32" s="39">
        <v>1100</v>
      </c>
      <c r="F32" s="40">
        <v>1300</v>
      </c>
      <c r="G32" s="38">
        <v>1300</v>
      </c>
      <c r="H32" s="41">
        <v>1300</v>
      </c>
      <c r="I32" s="42">
        <v>1320</v>
      </c>
      <c r="J32" s="38">
        <v>1342</v>
      </c>
      <c r="K32" s="39">
        <v>1370</v>
      </c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1100</v>
      </c>
      <c r="F35" s="50">
        <f t="shared" si="7"/>
        <v>1300</v>
      </c>
      <c r="G35" s="48">
        <f t="shared" si="7"/>
        <v>1300</v>
      </c>
      <c r="H35" s="51">
        <f t="shared" si="7"/>
        <v>1300</v>
      </c>
      <c r="I35" s="52">
        <f t="shared" si="7"/>
        <v>1320</v>
      </c>
      <c r="J35" s="48">
        <f t="shared" si="7"/>
        <v>1342</v>
      </c>
      <c r="K35" s="49">
        <f t="shared" si="7"/>
        <v>1370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37610</v>
      </c>
      <c r="F36" s="55">
        <f t="shared" si="8"/>
        <v>39637</v>
      </c>
      <c r="G36" s="53">
        <f t="shared" si="8"/>
        <v>39637</v>
      </c>
      <c r="H36" s="56">
        <f t="shared" si="8"/>
        <v>39637</v>
      </c>
      <c r="I36" s="57">
        <f t="shared" si="8"/>
        <v>40232</v>
      </c>
      <c r="J36" s="53">
        <f t="shared" si="8"/>
        <v>40915</v>
      </c>
      <c r="K36" s="54">
        <f t="shared" si="8"/>
        <v>41775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>
        <v>33400</v>
      </c>
      <c r="F38" s="60">
        <v>34800</v>
      </c>
      <c r="G38" s="58">
        <v>34800</v>
      </c>
      <c r="H38" s="61">
        <v>34800</v>
      </c>
      <c r="I38" s="62">
        <v>35322</v>
      </c>
      <c r="J38" s="58">
        <v>35922</v>
      </c>
      <c r="K38" s="59">
        <v>36677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33400</v>
      </c>
      <c r="F39" s="40">
        <f t="shared" si="9"/>
        <v>34800</v>
      </c>
      <c r="G39" s="38">
        <f t="shared" si="9"/>
        <v>34800</v>
      </c>
      <c r="H39" s="41">
        <f t="shared" si="9"/>
        <v>34800</v>
      </c>
      <c r="I39" s="42">
        <f t="shared" si="9"/>
        <v>35322</v>
      </c>
      <c r="J39" s="38">
        <f t="shared" si="9"/>
        <v>35922</v>
      </c>
      <c r="K39" s="39">
        <f t="shared" si="9"/>
        <v>36677</v>
      </c>
    </row>
    <row r="40" spans="1:11" ht="12.75">
      <c r="A40" s="18" t="s">
        <v>50</v>
      </c>
      <c r="B40" s="11"/>
      <c r="C40" s="38"/>
      <c r="D40" s="38"/>
      <c r="E40" s="39">
        <v>1060</v>
      </c>
      <c r="F40" s="40">
        <v>1200</v>
      </c>
      <c r="G40" s="38">
        <v>1200</v>
      </c>
      <c r="H40" s="41">
        <v>1200</v>
      </c>
      <c r="I40" s="42">
        <v>1218</v>
      </c>
      <c r="J40" s="38">
        <v>1239</v>
      </c>
      <c r="K40" s="39">
        <v>1265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1060</v>
      </c>
      <c r="F45" s="50">
        <f t="shared" si="10"/>
        <v>1200</v>
      </c>
      <c r="G45" s="48">
        <f t="shared" si="10"/>
        <v>1200</v>
      </c>
      <c r="H45" s="51">
        <f t="shared" si="10"/>
        <v>1200</v>
      </c>
      <c r="I45" s="52">
        <f t="shared" si="10"/>
        <v>1218</v>
      </c>
      <c r="J45" s="48">
        <f t="shared" si="10"/>
        <v>1239</v>
      </c>
      <c r="K45" s="49">
        <f t="shared" si="10"/>
        <v>1265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34460</v>
      </c>
      <c r="F46" s="55">
        <f t="shared" si="11"/>
        <v>36000</v>
      </c>
      <c r="G46" s="53">
        <f t="shared" si="11"/>
        <v>36000</v>
      </c>
      <c r="H46" s="56">
        <f t="shared" si="11"/>
        <v>36000</v>
      </c>
      <c r="I46" s="57">
        <f t="shared" si="11"/>
        <v>36540</v>
      </c>
      <c r="J46" s="53">
        <f t="shared" si="11"/>
        <v>37161</v>
      </c>
      <c r="K46" s="54">
        <f t="shared" si="11"/>
        <v>37942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4200000</v>
      </c>
      <c r="G55" s="70">
        <v>4200000</v>
      </c>
      <c r="H55" s="73">
        <v>4200000</v>
      </c>
      <c r="I55" s="74">
        <v>8000000</v>
      </c>
      <c r="J55" s="70">
        <v>8480000</v>
      </c>
      <c r="K55" s="71">
        <v>8988800</v>
      </c>
    </row>
    <row r="56" spans="1:11" ht="12.75">
      <c r="A56" s="18" t="s">
        <v>64</v>
      </c>
      <c r="B56" s="11"/>
      <c r="C56" s="70"/>
      <c r="D56" s="70"/>
      <c r="E56" s="71"/>
      <c r="F56" s="72">
        <v>12800000</v>
      </c>
      <c r="G56" s="70">
        <v>12800000</v>
      </c>
      <c r="H56" s="73">
        <v>12800000</v>
      </c>
      <c r="I56" s="74">
        <v>13000000</v>
      </c>
      <c r="J56" s="70">
        <v>13780000</v>
      </c>
      <c r="K56" s="71">
        <v>14606800</v>
      </c>
    </row>
    <row r="57" spans="1:11" ht="12.75">
      <c r="A57" s="18" t="s">
        <v>65</v>
      </c>
      <c r="B57" s="11"/>
      <c r="C57" s="70"/>
      <c r="D57" s="70"/>
      <c r="E57" s="71"/>
      <c r="F57" s="72">
        <v>52000000</v>
      </c>
      <c r="G57" s="70">
        <v>52000000</v>
      </c>
      <c r="H57" s="73">
        <v>52000000</v>
      </c>
      <c r="I57" s="74">
        <v>18000000</v>
      </c>
      <c r="J57" s="70">
        <v>18972000</v>
      </c>
      <c r="K57" s="71">
        <v>19996488</v>
      </c>
    </row>
    <row r="58" spans="1:11" ht="12.75">
      <c r="A58" s="18" t="s">
        <v>66</v>
      </c>
      <c r="B58" s="11"/>
      <c r="C58" s="70"/>
      <c r="D58" s="70"/>
      <c r="E58" s="71"/>
      <c r="F58" s="72">
        <v>12000000</v>
      </c>
      <c r="G58" s="70">
        <v>12000000</v>
      </c>
      <c r="H58" s="73">
        <v>12000000</v>
      </c>
      <c r="I58" s="74">
        <v>20000000</v>
      </c>
      <c r="J58" s="70">
        <v>21200000</v>
      </c>
      <c r="K58" s="71">
        <v>22472000</v>
      </c>
    </row>
    <row r="59" spans="1:11" ht="12.75">
      <c r="A59" s="20" t="s">
        <v>67</v>
      </c>
      <c r="B59" s="26"/>
      <c r="C59" s="81"/>
      <c r="D59" s="81"/>
      <c r="E59" s="82"/>
      <c r="F59" s="83">
        <v>81000000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162000000</v>
      </c>
      <c r="G60" s="65">
        <f t="shared" si="12"/>
        <v>81000000</v>
      </c>
      <c r="H60" s="68">
        <f t="shared" si="12"/>
        <v>81000000</v>
      </c>
      <c r="I60" s="69">
        <f t="shared" si="12"/>
        <v>59000000</v>
      </c>
      <c r="J60" s="65">
        <f t="shared" si="12"/>
        <v>62432000</v>
      </c>
      <c r="K60" s="66">
        <f t="shared" si="12"/>
        <v>66064088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20000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>
        <v>9</v>
      </c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99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80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107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12500000</v>
      </c>
      <c r="G71" s="70"/>
      <c r="H71" s="73"/>
      <c r="I71" s="74">
        <v>3700000</v>
      </c>
      <c r="J71" s="70">
        <v>3922000</v>
      </c>
      <c r="K71" s="71">
        <v>4157320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>
        <v>2500000</v>
      </c>
      <c r="J72" s="70">
        <v>2635000</v>
      </c>
      <c r="K72" s="71">
        <v>2777290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20000000</v>
      </c>
      <c r="G74" s="70"/>
      <c r="H74" s="73"/>
      <c r="I74" s="74">
        <v>22000000</v>
      </c>
      <c r="J74" s="70">
        <v>23188000</v>
      </c>
      <c r="K74" s="71">
        <v>24440152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32500000</v>
      </c>
      <c r="G79" s="75">
        <f t="shared" si="13"/>
        <v>0</v>
      </c>
      <c r="H79" s="78">
        <f t="shared" si="13"/>
        <v>0</v>
      </c>
      <c r="I79" s="79">
        <f t="shared" si="13"/>
        <v>28200000</v>
      </c>
      <c r="J79" s="75">
        <f t="shared" si="13"/>
        <v>29745000</v>
      </c>
      <c r="K79" s="76">
        <f t="shared" si="13"/>
        <v>31374762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59205</v>
      </c>
      <c r="D6" s="38">
        <v>71662</v>
      </c>
      <c r="E6" s="39">
        <v>79007</v>
      </c>
      <c r="F6" s="40">
        <v>79007</v>
      </c>
      <c r="G6" s="38">
        <v>79007</v>
      </c>
      <c r="H6" s="41">
        <v>79007</v>
      </c>
      <c r="I6" s="42">
        <v>79007</v>
      </c>
      <c r="J6" s="38">
        <v>79007</v>
      </c>
      <c r="K6" s="39">
        <v>79007</v>
      </c>
    </row>
    <row r="7" spans="1:11" ht="12.75">
      <c r="A7" s="18" t="s">
        <v>20</v>
      </c>
      <c r="B7" s="11"/>
      <c r="C7" s="38">
        <v>6579</v>
      </c>
      <c r="D7" s="38">
        <v>3608</v>
      </c>
      <c r="E7" s="39">
        <v>3124</v>
      </c>
      <c r="F7" s="40">
        <v>3124</v>
      </c>
      <c r="G7" s="38">
        <v>3124</v>
      </c>
      <c r="H7" s="41">
        <v>3124</v>
      </c>
      <c r="I7" s="42">
        <v>3124</v>
      </c>
      <c r="J7" s="38">
        <v>3124</v>
      </c>
      <c r="K7" s="39">
        <v>3124</v>
      </c>
    </row>
    <row r="8" spans="1:11" ht="12.75">
      <c r="A8" s="18" t="s">
        <v>21</v>
      </c>
      <c r="B8" s="11" t="s">
        <v>22</v>
      </c>
      <c r="C8" s="38">
        <v>5541</v>
      </c>
      <c r="D8" s="38">
        <v>510</v>
      </c>
      <c r="E8" s="39">
        <v>272</v>
      </c>
      <c r="F8" s="40">
        <v>272</v>
      </c>
      <c r="G8" s="38">
        <v>272</v>
      </c>
      <c r="H8" s="41">
        <v>272</v>
      </c>
      <c r="I8" s="42">
        <v>272</v>
      </c>
      <c r="J8" s="38">
        <v>272</v>
      </c>
      <c r="K8" s="39">
        <v>272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71325</v>
      </c>
      <c r="D10" s="43">
        <f aca="true" t="shared" si="0" ref="D10:K10">SUM(D6:D9)</f>
        <v>75780</v>
      </c>
      <c r="E10" s="44">
        <f t="shared" si="0"/>
        <v>82403</v>
      </c>
      <c r="F10" s="45">
        <f t="shared" si="0"/>
        <v>82403</v>
      </c>
      <c r="G10" s="43">
        <f t="shared" si="0"/>
        <v>82403</v>
      </c>
      <c r="H10" s="46">
        <f t="shared" si="0"/>
        <v>82403</v>
      </c>
      <c r="I10" s="47">
        <f t="shared" si="0"/>
        <v>82403</v>
      </c>
      <c r="J10" s="43">
        <f t="shared" si="0"/>
        <v>82403</v>
      </c>
      <c r="K10" s="44">
        <f t="shared" si="0"/>
        <v>82403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7221</v>
      </c>
      <c r="D12" s="38">
        <v>1687</v>
      </c>
      <c r="E12" s="39">
        <v>899</v>
      </c>
      <c r="F12" s="40">
        <v>899</v>
      </c>
      <c r="G12" s="38">
        <v>899</v>
      </c>
      <c r="H12" s="41">
        <v>899</v>
      </c>
      <c r="I12" s="42">
        <v>899</v>
      </c>
      <c r="J12" s="38">
        <v>899</v>
      </c>
      <c r="K12" s="39">
        <v>899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7221</v>
      </c>
      <c r="D14" s="48">
        <f aca="true" t="shared" si="1" ref="D14:K14">SUM(D11:D13)</f>
        <v>1687</v>
      </c>
      <c r="E14" s="49">
        <f t="shared" si="1"/>
        <v>899</v>
      </c>
      <c r="F14" s="50">
        <f t="shared" si="1"/>
        <v>899</v>
      </c>
      <c r="G14" s="48">
        <f t="shared" si="1"/>
        <v>899</v>
      </c>
      <c r="H14" s="51">
        <f t="shared" si="1"/>
        <v>899</v>
      </c>
      <c r="I14" s="52">
        <f t="shared" si="1"/>
        <v>899</v>
      </c>
      <c r="J14" s="48">
        <f t="shared" si="1"/>
        <v>899</v>
      </c>
      <c r="K14" s="49">
        <f t="shared" si="1"/>
        <v>899</v>
      </c>
    </row>
    <row r="15" spans="1:11" ht="12.75">
      <c r="A15" s="20" t="s">
        <v>31</v>
      </c>
      <c r="B15" s="11" t="s">
        <v>32</v>
      </c>
      <c r="C15" s="53">
        <f>+C10+C14</f>
        <v>78546</v>
      </c>
      <c r="D15" s="53">
        <f aca="true" t="shared" si="2" ref="D15:K15">+D10+D14</f>
        <v>77467</v>
      </c>
      <c r="E15" s="54">
        <f t="shared" si="2"/>
        <v>83302</v>
      </c>
      <c r="F15" s="55">
        <f t="shared" si="2"/>
        <v>83302</v>
      </c>
      <c r="G15" s="53">
        <f t="shared" si="2"/>
        <v>83302</v>
      </c>
      <c r="H15" s="56">
        <f t="shared" si="2"/>
        <v>83302</v>
      </c>
      <c r="I15" s="57">
        <f t="shared" si="2"/>
        <v>83302</v>
      </c>
      <c r="J15" s="53">
        <f t="shared" si="2"/>
        <v>83302</v>
      </c>
      <c r="K15" s="54">
        <f t="shared" si="2"/>
        <v>83302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105108</v>
      </c>
      <c r="D17" s="38">
        <v>71662</v>
      </c>
      <c r="E17" s="39">
        <v>79007</v>
      </c>
      <c r="F17" s="40">
        <v>79007</v>
      </c>
      <c r="G17" s="38">
        <v>79007</v>
      </c>
      <c r="H17" s="41">
        <v>79007</v>
      </c>
      <c r="I17" s="42">
        <v>79007</v>
      </c>
      <c r="J17" s="38">
        <v>79007</v>
      </c>
      <c r="K17" s="39">
        <v>79007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11560</v>
      </c>
      <c r="D20" s="38">
        <v>14575</v>
      </c>
      <c r="E20" s="39">
        <v>16070</v>
      </c>
      <c r="F20" s="40">
        <v>16070</v>
      </c>
      <c r="G20" s="38">
        <v>16070</v>
      </c>
      <c r="H20" s="41">
        <v>16070</v>
      </c>
      <c r="I20" s="42">
        <v>16070</v>
      </c>
      <c r="J20" s="38">
        <v>16070</v>
      </c>
      <c r="K20" s="39">
        <v>16070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116668</v>
      </c>
      <c r="D22" s="43">
        <f aca="true" t="shared" si="3" ref="D22:K22">SUM(D17:D21)</f>
        <v>86237</v>
      </c>
      <c r="E22" s="44">
        <f t="shared" si="3"/>
        <v>95077</v>
      </c>
      <c r="F22" s="45">
        <f t="shared" si="3"/>
        <v>95077</v>
      </c>
      <c r="G22" s="43">
        <f t="shared" si="3"/>
        <v>95077</v>
      </c>
      <c r="H22" s="46">
        <f t="shared" si="3"/>
        <v>95077</v>
      </c>
      <c r="I22" s="47">
        <f t="shared" si="3"/>
        <v>95077</v>
      </c>
      <c r="J22" s="43">
        <f t="shared" si="3"/>
        <v>95077</v>
      </c>
      <c r="K22" s="44">
        <f t="shared" si="3"/>
        <v>95077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116668</v>
      </c>
      <c r="D27" s="53">
        <f aca="true" t="shared" si="5" ref="D27:K27">+D22+D26</f>
        <v>86237</v>
      </c>
      <c r="E27" s="54">
        <f t="shared" si="5"/>
        <v>95077</v>
      </c>
      <c r="F27" s="55">
        <f t="shared" si="5"/>
        <v>95077</v>
      </c>
      <c r="G27" s="53">
        <f t="shared" si="5"/>
        <v>95077</v>
      </c>
      <c r="H27" s="56">
        <f t="shared" si="5"/>
        <v>95077</v>
      </c>
      <c r="I27" s="57">
        <f t="shared" si="5"/>
        <v>95077</v>
      </c>
      <c r="J27" s="53">
        <f t="shared" si="5"/>
        <v>95077</v>
      </c>
      <c r="K27" s="54">
        <f t="shared" si="5"/>
        <v>95077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3234</v>
      </c>
      <c r="D29" s="38">
        <v>3298</v>
      </c>
      <c r="E29" s="39">
        <v>3432</v>
      </c>
      <c r="F29" s="40">
        <v>3432</v>
      </c>
      <c r="G29" s="38">
        <v>3432</v>
      </c>
      <c r="H29" s="41">
        <v>3432</v>
      </c>
      <c r="I29" s="42">
        <v>3432</v>
      </c>
      <c r="J29" s="38">
        <v>3432</v>
      </c>
      <c r="K29" s="39">
        <v>3432</v>
      </c>
    </row>
    <row r="30" spans="1:11" ht="12.75">
      <c r="A30" s="18" t="s">
        <v>44</v>
      </c>
      <c r="B30" s="11"/>
      <c r="C30" s="38">
        <v>88</v>
      </c>
      <c r="D30" s="38">
        <v>90</v>
      </c>
      <c r="E30" s="39">
        <v>94</v>
      </c>
      <c r="F30" s="40">
        <v>94</v>
      </c>
      <c r="G30" s="38">
        <v>94</v>
      </c>
      <c r="H30" s="41">
        <v>94</v>
      </c>
      <c r="I30" s="42">
        <v>94</v>
      </c>
      <c r="J30" s="38">
        <v>94</v>
      </c>
      <c r="K30" s="39">
        <v>94</v>
      </c>
    </row>
    <row r="31" spans="1:11" ht="12.75">
      <c r="A31" s="19" t="s">
        <v>25</v>
      </c>
      <c r="B31" s="11"/>
      <c r="C31" s="43">
        <f>SUM(C29:C30)</f>
        <v>3322</v>
      </c>
      <c r="D31" s="43">
        <f aca="true" t="shared" si="6" ref="D31:K31">SUM(D29:D30)</f>
        <v>3388</v>
      </c>
      <c r="E31" s="44">
        <f t="shared" si="6"/>
        <v>3526</v>
      </c>
      <c r="F31" s="45">
        <f t="shared" si="6"/>
        <v>3526</v>
      </c>
      <c r="G31" s="43">
        <f t="shared" si="6"/>
        <v>3526</v>
      </c>
      <c r="H31" s="46">
        <f t="shared" si="6"/>
        <v>3526</v>
      </c>
      <c r="I31" s="47">
        <f t="shared" si="6"/>
        <v>3526</v>
      </c>
      <c r="J31" s="43">
        <f t="shared" si="6"/>
        <v>3526</v>
      </c>
      <c r="K31" s="44">
        <f t="shared" si="6"/>
        <v>3526</v>
      </c>
    </row>
    <row r="32" spans="1:11" ht="12.75">
      <c r="A32" s="18" t="s">
        <v>45</v>
      </c>
      <c r="B32" s="11"/>
      <c r="C32" s="38">
        <v>192190</v>
      </c>
      <c r="D32" s="38">
        <v>196034</v>
      </c>
      <c r="E32" s="39">
        <v>203953</v>
      </c>
      <c r="F32" s="40">
        <v>203953</v>
      </c>
      <c r="G32" s="38">
        <v>203953</v>
      </c>
      <c r="H32" s="41">
        <v>203953</v>
      </c>
      <c r="I32" s="42">
        <v>203953</v>
      </c>
      <c r="J32" s="38">
        <v>203953</v>
      </c>
      <c r="K32" s="39">
        <v>203953</v>
      </c>
    </row>
    <row r="33" spans="1:11" ht="12.75">
      <c r="A33" s="18" t="s">
        <v>46</v>
      </c>
      <c r="B33" s="11"/>
      <c r="C33" s="38">
        <v>54577</v>
      </c>
      <c r="D33" s="38">
        <v>55669</v>
      </c>
      <c r="E33" s="39">
        <v>57918</v>
      </c>
      <c r="F33" s="40">
        <v>57918</v>
      </c>
      <c r="G33" s="38">
        <v>57918</v>
      </c>
      <c r="H33" s="41">
        <v>57918</v>
      </c>
      <c r="I33" s="42">
        <v>57918</v>
      </c>
      <c r="J33" s="38">
        <v>57918</v>
      </c>
      <c r="K33" s="39">
        <v>57918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246767</v>
      </c>
      <c r="D35" s="48">
        <f aca="true" t="shared" si="7" ref="D35:K35">SUM(D32:D34)</f>
        <v>251703</v>
      </c>
      <c r="E35" s="49">
        <f t="shared" si="7"/>
        <v>261871</v>
      </c>
      <c r="F35" s="50">
        <f t="shared" si="7"/>
        <v>261871</v>
      </c>
      <c r="G35" s="48">
        <f t="shared" si="7"/>
        <v>261871</v>
      </c>
      <c r="H35" s="51">
        <f t="shared" si="7"/>
        <v>261871</v>
      </c>
      <c r="I35" s="52">
        <f t="shared" si="7"/>
        <v>261871</v>
      </c>
      <c r="J35" s="48">
        <f t="shared" si="7"/>
        <v>261871</v>
      </c>
      <c r="K35" s="49">
        <f t="shared" si="7"/>
        <v>261871</v>
      </c>
    </row>
    <row r="36" spans="1:11" ht="12.75">
      <c r="A36" s="20" t="s">
        <v>31</v>
      </c>
      <c r="B36" s="11" t="s">
        <v>32</v>
      </c>
      <c r="C36" s="53">
        <f>+C31+C35</f>
        <v>250089</v>
      </c>
      <c r="D36" s="53">
        <f aca="true" t="shared" si="8" ref="D36:K36">+D31+D35</f>
        <v>255091</v>
      </c>
      <c r="E36" s="54">
        <f t="shared" si="8"/>
        <v>265397</v>
      </c>
      <c r="F36" s="55">
        <f t="shared" si="8"/>
        <v>265397</v>
      </c>
      <c r="G36" s="53">
        <f t="shared" si="8"/>
        <v>265397</v>
      </c>
      <c r="H36" s="56">
        <f t="shared" si="8"/>
        <v>265397</v>
      </c>
      <c r="I36" s="57">
        <f t="shared" si="8"/>
        <v>265397</v>
      </c>
      <c r="J36" s="53">
        <f t="shared" si="8"/>
        <v>265397</v>
      </c>
      <c r="K36" s="54">
        <f t="shared" si="8"/>
        <v>265397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110250</v>
      </c>
      <c r="D38" s="58">
        <v>137738</v>
      </c>
      <c r="E38" s="59">
        <v>170738</v>
      </c>
      <c r="F38" s="60">
        <v>170738</v>
      </c>
      <c r="G38" s="58">
        <v>170738</v>
      </c>
      <c r="H38" s="61">
        <v>170738</v>
      </c>
      <c r="I38" s="62">
        <v>170738</v>
      </c>
      <c r="J38" s="58">
        <v>170738</v>
      </c>
      <c r="K38" s="59">
        <v>190574</v>
      </c>
    </row>
    <row r="39" spans="1:11" ht="12.75">
      <c r="A39" s="19" t="s">
        <v>25</v>
      </c>
      <c r="B39" s="11"/>
      <c r="C39" s="38">
        <f>+C38</f>
        <v>110250</v>
      </c>
      <c r="D39" s="38">
        <f aca="true" t="shared" si="9" ref="D39:K39">+D38</f>
        <v>137738</v>
      </c>
      <c r="E39" s="39">
        <f t="shared" si="9"/>
        <v>170738</v>
      </c>
      <c r="F39" s="40">
        <f t="shared" si="9"/>
        <v>170738</v>
      </c>
      <c r="G39" s="38">
        <f t="shared" si="9"/>
        <v>170738</v>
      </c>
      <c r="H39" s="41">
        <f t="shared" si="9"/>
        <v>170738</v>
      </c>
      <c r="I39" s="42">
        <f t="shared" si="9"/>
        <v>170738</v>
      </c>
      <c r="J39" s="38">
        <f t="shared" si="9"/>
        <v>170738</v>
      </c>
      <c r="K39" s="39">
        <f t="shared" si="9"/>
        <v>190574</v>
      </c>
    </row>
    <row r="40" spans="1:11" ht="12.75">
      <c r="A40" s="18" t="s">
        <v>50</v>
      </c>
      <c r="B40" s="11"/>
      <c r="C40" s="38">
        <v>26460</v>
      </c>
      <c r="D40" s="38">
        <v>4379</v>
      </c>
      <c r="E40" s="39">
        <v>782</v>
      </c>
      <c r="F40" s="40">
        <v>782</v>
      </c>
      <c r="G40" s="38">
        <v>782</v>
      </c>
      <c r="H40" s="41">
        <v>782</v>
      </c>
      <c r="I40" s="42">
        <v>782</v>
      </c>
      <c r="J40" s="38">
        <v>782</v>
      </c>
      <c r="K40" s="39">
        <v>782</v>
      </c>
    </row>
    <row r="41" spans="1:11" ht="12.75">
      <c r="A41" s="18" t="s">
        <v>51</v>
      </c>
      <c r="B41" s="11"/>
      <c r="C41" s="38">
        <v>5</v>
      </c>
      <c r="D41" s="38">
        <v>4578</v>
      </c>
      <c r="E41" s="39">
        <v>493</v>
      </c>
      <c r="F41" s="40">
        <v>493</v>
      </c>
      <c r="G41" s="38">
        <v>493</v>
      </c>
      <c r="H41" s="41">
        <v>493</v>
      </c>
      <c r="I41" s="42">
        <v>493</v>
      </c>
      <c r="J41" s="38">
        <v>493</v>
      </c>
      <c r="K41" s="39">
        <v>493</v>
      </c>
    </row>
    <row r="42" spans="1:11" ht="12.75">
      <c r="A42" s="18" t="s">
        <v>52</v>
      </c>
      <c r="B42" s="11"/>
      <c r="C42" s="38"/>
      <c r="D42" s="38">
        <v>38017</v>
      </c>
      <c r="E42" s="39">
        <v>5000</v>
      </c>
      <c r="F42" s="40">
        <v>5000</v>
      </c>
      <c r="G42" s="38">
        <v>5000</v>
      </c>
      <c r="H42" s="41">
        <v>5000</v>
      </c>
      <c r="I42" s="42">
        <v>5000</v>
      </c>
      <c r="J42" s="38">
        <v>5000</v>
      </c>
      <c r="K42" s="39">
        <v>5000</v>
      </c>
    </row>
    <row r="43" spans="1:11" ht="12.75">
      <c r="A43" s="18" t="s">
        <v>53</v>
      </c>
      <c r="B43" s="11"/>
      <c r="C43" s="38">
        <v>1</v>
      </c>
      <c r="D43" s="38">
        <v>2986</v>
      </c>
      <c r="E43" s="39">
        <v>129</v>
      </c>
      <c r="F43" s="40">
        <v>129</v>
      </c>
      <c r="G43" s="38">
        <v>129</v>
      </c>
      <c r="H43" s="41">
        <v>129</v>
      </c>
      <c r="I43" s="42">
        <v>129</v>
      </c>
      <c r="J43" s="38">
        <v>129</v>
      </c>
      <c r="K43" s="39">
        <v>129</v>
      </c>
    </row>
    <row r="44" spans="1:11" ht="12.75">
      <c r="A44" s="18" t="s">
        <v>54</v>
      </c>
      <c r="B44" s="11"/>
      <c r="C44" s="38">
        <v>22050</v>
      </c>
      <c r="D44" s="38">
        <v>11346</v>
      </c>
      <c r="E44" s="39">
        <v>786</v>
      </c>
      <c r="F44" s="40">
        <v>786</v>
      </c>
      <c r="G44" s="38">
        <v>786</v>
      </c>
      <c r="H44" s="41">
        <v>786</v>
      </c>
      <c r="I44" s="42">
        <v>786</v>
      </c>
      <c r="J44" s="38">
        <v>786</v>
      </c>
      <c r="K44" s="39">
        <v>786</v>
      </c>
    </row>
    <row r="45" spans="1:11" ht="12.75">
      <c r="A45" s="19" t="s">
        <v>30</v>
      </c>
      <c r="B45" s="11"/>
      <c r="C45" s="48">
        <f>SUM(C40:C44)</f>
        <v>48516</v>
      </c>
      <c r="D45" s="48">
        <f aca="true" t="shared" si="10" ref="D45:K45">SUM(D40:D44)</f>
        <v>61306</v>
      </c>
      <c r="E45" s="49">
        <f t="shared" si="10"/>
        <v>7190</v>
      </c>
      <c r="F45" s="50">
        <f t="shared" si="10"/>
        <v>7190</v>
      </c>
      <c r="G45" s="48">
        <f t="shared" si="10"/>
        <v>7190</v>
      </c>
      <c r="H45" s="51">
        <f t="shared" si="10"/>
        <v>7190</v>
      </c>
      <c r="I45" s="52">
        <f t="shared" si="10"/>
        <v>7190</v>
      </c>
      <c r="J45" s="48">
        <f t="shared" si="10"/>
        <v>7190</v>
      </c>
      <c r="K45" s="49">
        <f t="shared" si="10"/>
        <v>7190</v>
      </c>
    </row>
    <row r="46" spans="1:11" ht="12.75">
      <c r="A46" s="20" t="s">
        <v>31</v>
      </c>
      <c r="B46" s="11" t="s">
        <v>32</v>
      </c>
      <c r="C46" s="53">
        <f>+C39+C45</f>
        <v>158766</v>
      </c>
      <c r="D46" s="53">
        <f aca="true" t="shared" si="11" ref="D46:K46">+D39+D45</f>
        <v>199044</v>
      </c>
      <c r="E46" s="54">
        <f t="shared" si="11"/>
        <v>177928</v>
      </c>
      <c r="F46" s="55">
        <f t="shared" si="11"/>
        <v>177928</v>
      </c>
      <c r="G46" s="53">
        <f t="shared" si="11"/>
        <v>177928</v>
      </c>
      <c r="H46" s="56">
        <f t="shared" si="11"/>
        <v>177928</v>
      </c>
      <c r="I46" s="57">
        <f t="shared" si="11"/>
        <v>177928</v>
      </c>
      <c r="J46" s="53">
        <f t="shared" si="11"/>
        <v>177928</v>
      </c>
      <c r="K46" s="54">
        <f t="shared" si="11"/>
        <v>197764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5267</v>
      </c>
      <c r="D49" s="38">
        <v>27759</v>
      </c>
      <c r="E49" s="64">
        <v>2875</v>
      </c>
      <c r="F49" s="42">
        <v>2875</v>
      </c>
      <c r="G49" s="38">
        <v>2875</v>
      </c>
      <c r="H49" s="64">
        <v>2875</v>
      </c>
      <c r="I49" s="42">
        <v>2875</v>
      </c>
      <c r="J49" s="38">
        <v>2875</v>
      </c>
      <c r="K49" s="64">
        <v>2875</v>
      </c>
    </row>
    <row r="50" spans="1:11" ht="12.75">
      <c r="A50" s="18" t="s">
        <v>58</v>
      </c>
      <c r="B50" s="11"/>
      <c r="C50" s="38">
        <v>5267</v>
      </c>
      <c r="D50" s="38">
        <v>27759</v>
      </c>
      <c r="E50" s="64">
        <v>2875</v>
      </c>
      <c r="F50" s="42">
        <v>2875</v>
      </c>
      <c r="G50" s="38">
        <v>2875</v>
      </c>
      <c r="H50" s="64">
        <v>2875</v>
      </c>
      <c r="I50" s="42">
        <v>2875</v>
      </c>
      <c r="J50" s="38">
        <v>2875</v>
      </c>
      <c r="K50" s="64">
        <v>2875</v>
      </c>
    </row>
    <row r="51" spans="1:11" ht="12.75">
      <c r="A51" s="18" t="s">
        <v>59</v>
      </c>
      <c r="B51" s="11"/>
      <c r="C51" s="38">
        <v>3120</v>
      </c>
      <c r="D51" s="38">
        <v>27759</v>
      </c>
      <c r="E51" s="64">
        <v>2875</v>
      </c>
      <c r="F51" s="42">
        <v>2875</v>
      </c>
      <c r="G51" s="38">
        <v>2875</v>
      </c>
      <c r="H51" s="64">
        <v>2875</v>
      </c>
      <c r="I51" s="42">
        <v>2875</v>
      </c>
      <c r="J51" s="38">
        <v>2875</v>
      </c>
      <c r="K51" s="64">
        <v>2875</v>
      </c>
    </row>
    <row r="52" spans="1:11" ht="12.75">
      <c r="A52" s="23" t="s">
        <v>60</v>
      </c>
      <c r="B52" s="22"/>
      <c r="C52" s="58">
        <v>5267</v>
      </c>
      <c r="D52" s="58">
        <v>27759</v>
      </c>
      <c r="E52" s="80">
        <v>2875</v>
      </c>
      <c r="F52" s="62">
        <v>2875</v>
      </c>
      <c r="G52" s="58">
        <v>2875</v>
      </c>
      <c r="H52" s="80">
        <v>2875</v>
      </c>
      <c r="I52" s="62">
        <v>2875</v>
      </c>
      <c r="J52" s="58">
        <v>2875</v>
      </c>
      <c r="K52" s="80">
        <v>2875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>
        <v>5924933</v>
      </c>
      <c r="F55" s="72">
        <v>6274504</v>
      </c>
      <c r="G55" s="70">
        <v>6274504</v>
      </c>
      <c r="H55" s="73">
        <v>6274504</v>
      </c>
      <c r="I55" s="74">
        <v>6638425</v>
      </c>
      <c r="J55" s="70">
        <v>6988270</v>
      </c>
      <c r="K55" s="71">
        <v>7364239</v>
      </c>
    </row>
    <row r="56" spans="1:11" ht="12.75">
      <c r="A56" s="18" t="s">
        <v>64</v>
      </c>
      <c r="B56" s="11"/>
      <c r="C56" s="70"/>
      <c r="D56" s="70"/>
      <c r="E56" s="71"/>
      <c r="F56" s="72">
        <v>4852560</v>
      </c>
      <c r="G56" s="70">
        <v>4852560</v>
      </c>
      <c r="H56" s="73">
        <v>4852560</v>
      </c>
      <c r="I56" s="74">
        <v>5134009</v>
      </c>
      <c r="J56" s="70">
        <v>5404571</v>
      </c>
      <c r="K56" s="71">
        <v>5695337</v>
      </c>
    </row>
    <row r="57" spans="1:11" ht="12.75">
      <c r="A57" s="18" t="s">
        <v>65</v>
      </c>
      <c r="B57" s="11"/>
      <c r="C57" s="70"/>
      <c r="D57" s="70"/>
      <c r="E57" s="71">
        <v>1464112</v>
      </c>
      <c r="F57" s="72">
        <v>1550495</v>
      </c>
      <c r="G57" s="70">
        <v>1550495</v>
      </c>
      <c r="H57" s="73">
        <v>1550495</v>
      </c>
      <c r="I57" s="74">
        <v>1640423</v>
      </c>
      <c r="J57" s="70">
        <v>1726874</v>
      </c>
      <c r="K57" s="71">
        <v>1819780</v>
      </c>
    </row>
    <row r="58" spans="1:11" ht="12.75">
      <c r="A58" s="18" t="s">
        <v>66</v>
      </c>
      <c r="B58" s="11"/>
      <c r="C58" s="70"/>
      <c r="D58" s="70"/>
      <c r="E58" s="71"/>
      <c r="F58" s="72">
        <v>3618263</v>
      </c>
      <c r="G58" s="70"/>
      <c r="H58" s="73"/>
      <c r="I58" s="74">
        <v>3828122</v>
      </c>
      <c r="J58" s="70">
        <v>4029864</v>
      </c>
      <c r="K58" s="71">
        <v>4246671</v>
      </c>
    </row>
    <row r="59" spans="1:11" ht="12.75">
      <c r="A59" s="20" t="s">
        <v>67</v>
      </c>
      <c r="B59" s="26"/>
      <c r="C59" s="81"/>
      <c r="D59" s="81">
        <v>211895128</v>
      </c>
      <c r="E59" s="82">
        <v>247684875</v>
      </c>
      <c r="F59" s="83">
        <v>247684875</v>
      </c>
      <c r="G59" s="81">
        <v>247684875</v>
      </c>
      <c r="H59" s="84">
        <v>247684875</v>
      </c>
      <c r="I59" s="85">
        <v>247684875</v>
      </c>
      <c r="J59" s="81">
        <v>247684875</v>
      </c>
      <c r="K59" s="82">
        <v>247684875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211895128</v>
      </c>
      <c r="E60" s="66">
        <f t="shared" si="12"/>
        <v>255073920</v>
      </c>
      <c r="F60" s="67">
        <f t="shared" si="12"/>
        <v>263980697</v>
      </c>
      <c r="G60" s="65">
        <f t="shared" si="12"/>
        <v>260362434</v>
      </c>
      <c r="H60" s="68">
        <f t="shared" si="12"/>
        <v>260362434</v>
      </c>
      <c r="I60" s="69">
        <f t="shared" si="12"/>
        <v>264925854</v>
      </c>
      <c r="J60" s="65">
        <f t="shared" si="12"/>
        <v>265834454</v>
      </c>
      <c r="K60" s="66">
        <f t="shared" si="12"/>
        <v>266810902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100000</v>
      </c>
      <c r="D63" s="38">
        <v>100000</v>
      </c>
      <c r="E63" s="39">
        <v>100000</v>
      </c>
      <c r="F63" s="86">
        <v>100000</v>
      </c>
      <c r="G63" s="38">
        <v>100000</v>
      </c>
      <c r="H63" s="41">
        <v>100000</v>
      </c>
      <c r="I63" s="42">
        <v>100000</v>
      </c>
      <c r="J63" s="38">
        <v>100000</v>
      </c>
      <c r="K63" s="39">
        <v>100000</v>
      </c>
    </row>
    <row r="64" spans="1:11" ht="12.75">
      <c r="A64" s="18" t="s">
        <v>71</v>
      </c>
      <c r="B64" s="11"/>
      <c r="C64" s="38">
        <v>12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99</v>
      </c>
      <c r="D66" s="38">
        <v>105</v>
      </c>
      <c r="E66" s="39">
        <v>122</v>
      </c>
      <c r="F66" s="86">
        <v>122</v>
      </c>
      <c r="G66" s="87">
        <v>122</v>
      </c>
      <c r="H66" s="89">
        <v>122</v>
      </c>
      <c r="I66" s="42">
        <v>122</v>
      </c>
      <c r="J66" s="38">
        <v>122</v>
      </c>
      <c r="K66" s="39">
        <v>122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</v>
      </c>
      <c r="D68" s="58">
        <v>240</v>
      </c>
      <c r="E68" s="59">
        <v>240</v>
      </c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45448632</v>
      </c>
      <c r="D70" s="70">
        <v>45448632</v>
      </c>
      <c r="E70" s="71">
        <v>45448632</v>
      </c>
      <c r="F70" s="72">
        <v>45448632</v>
      </c>
      <c r="G70" s="70">
        <v>45448632</v>
      </c>
      <c r="H70" s="73">
        <v>45448632</v>
      </c>
      <c r="I70" s="74">
        <v>45448632</v>
      </c>
      <c r="J70" s="70">
        <v>45448632</v>
      </c>
      <c r="K70" s="71">
        <v>45448632</v>
      </c>
    </row>
    <row r="71" spans="1:11" ht="12.75">
      <c r="A71" s="18" t="s">
        <v>79</v>
      </c>
      <c r="B71" s="11"/>
      <c r="C71" s="70"/>
      <c r="D71" s="70"/>
      <c r="E71" s="71">
        <v>39329357</v>
      </c>
      <c r="F71" s="72">
        <v>41649789</v>
      </c>
      <c r="G71" s="70">
        <v>41649789</v>
      </c>
      <c r="H71" s="73">
        <v>41649789</v>
      </c>
      <c r="I71" s="74">
        <v>44065477</v>
      </c>
      <c r="J71" s="70">
        <v>46387727</v>
      </c>
      <c r="K71" s="71">
        <v>48883387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>
        <v>4582210</v>
      </c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>
        <v>3416679</v>
      </c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45448632</v>
      </c>
      <c r="D79" s="75">
        <f aca="true" t="shared" si="13" ref="D79:K79">SUM(D70:D78)</f>
        <v>45448632</v>
      </c>
      <c r="E79" s="76">
        <f t="shared" si="13"/>
        <v>92776878</v>
      </c>
      <c r="F79" s="77">
        <f t="shared" si="13"/>
        <v>87098421</v>
      </c>
      <c r="G79" s="75">
        <f t="shared" si="13"/>
        <v>87098421</v>
      </c>
      <c r="H79" s="78">
        <f t="shared" si="13"/>
        <v>87098421</v>
      </c>
      <c r="I79" s="79">
        <f t="shared" si="13"/>
        <v>89514109</v>
      </c>
      <c r="J79" s="75">
        <f t="shared" si="13"/>
        <v>91836359</v>
      </c>
      <c r="K79" s="76">
        <f t="shared" si="13"/>
        <v>94332019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11637</v>
      </c>
      <c r="D6" s="38">
        <v>13000</v>
      </c>
      <c r="E6" s="39">
        <v>12200</v>
      </c>
      <c r="F6" s="40">
        <v>14200</v>
      </c>
      <c r="G6" s="38">
        <v>14200</v>
      </c>
      <c r="H6" s="41">
        <v>14200</v>
      </c>
      <c r="I6" s="42">
        <v>5203</v>
      </c>
      <c r="J6" s="38">
        <v>5203</v>
      </c>
      <c r="K6" s="39">
        <v>5203</v>
      </c>
    </row>
    <row r="7" spans="1:11" ht="12.75">
      <c r="A7" s="18" t="s">
        <v>20</v>
      </c>
      <c r="B7" s="11"/>
      <c r="C7" s="38">
        <v>5907</v>
      </c>
      <c r="D7" s="38">
        <v>8000</v>
      </c>
      <c r="E7" s="39"/>
      <c r="F7" s="40"/>
      <c r="G7" s="38"/>
      <c r="H7" s="41"/>
      <c r="I7" s="42">
        <v>10709</v>
      </c>
      <c r="J7" s="38">
        <v>10709</v>
      </c>
      <c r="K7" s="39">
        <v>10709</v>
      </c>
    </row>
    <row r="8" spans="1:11" ht="12.75">
      <c r="A8" s="18" t="s">
        <v>21</v>
      </c>
      <c r="B8" s="11" t="s">
        <v>22</v>
      </c>
      <c r="C8" s="38">
        <v>2348</v>
      </c>
      <c r="D8" s="38">
        <v>3000</v>
      </c>
      <c r="E8" s="39">
        <v>3500</v>
      </c>
      <c r="F8" s="40">
        <v>3500</v>
      </c>
      <c r="G8" s="38">
        <v>3500</v>
      </c>
      <c r="H8" s="41">
        <v>3500</v>
      </c>
      <c r="I8" s="42">
        <v>1450</v>
      </c>
      <c r="J8" s="38">
        <v>1450</v>
      </c>
      <c r="K8" s="39">
        <v>1450</v>
      </c>
    </row>
    <row r="9" spans="1:11" ht="12.75">
      <c r="A9" s="18" t="s">
        <v>23</v>
      </c>
      <c r="B9" s="11" t="s">
        <v>24</v>
      </c>
      <c r="C9" s="38"/>
      <c r="D9" s="38">
        <v>200</v>
      </c>
      <c r="E9" s="39">
        <v>250</v>
      </c>
      <c r="F9" s="40">
        <v>250</v>
      </c>
      <c r="G9" s="38">
        <v>250</v>
      </c>
      <c r="H9" s="41">
        <v>250</v>
      </c>
      <c r="I9" s="42">
        <v>1422</v>
      </c>
      <c r="J9" s="38">
        <v>1422</v>
      </c>
      <c r="K9" s="39">
        <v>1422</v>
      </c>
    </row>
    <row r="10" spans="1:11" ht="12.75">
      <c r="A10" s="19" t="s">
        <v>25</v>
      </c>
      <c r="B10" s="11"/>
      <c r="C10" s="43">
        <f>SUM(C6:C9)</f>
        <v>19892</v>
      </c>
      <c r="D10" s="43">
        <f aca="true" t="shared" si="0" ref="D10:K10">SUM(D6:D9)</f>
        <v>24200</v>
      </c>
      <c r="E10" s="44">
        <f t="shared" si="0"/>
        <v>15950</v>
      </c>
      <c r="F10" s="45">
        <f t="shared" si="0"/>
        <v>17950</v>
      </c>
      <c r="G10" s="43">
        <f t="shared" si="0"/>
        <v>17950</v>
      </c>
      <c r="H10" s="46">
        <f t="shared" si="0"/>
        <v>17950</v>
      </c>
      <c r="I10" s="47">
        <f t="shared" si="0"/>
        <v>18784</v>
      </c>
      <c r="J10" s="43">
        <f t="shared" si="0"/>
        <v>18784</v>
      </c>
      <c r="K10" s="44">
        <f t="shared" si="0"/>
        <v>18784</v>
      </c>
    </row>
    <row r="11" spans="1:11" ht="12.75">
      <c r="A11" s="18" t="s">
        <v>26</v>
      </c>
      <c r="B11" s="11" t="s">
        <v>27</v>
      </c>
      <c r="C11" s="38">
        <v>1886</v>
      </c>
      <c r="D11" s="38">
        <v>3000</v>
      </c>
      <c r="E11" s="39">
        <v>3000</v>
      </c>
      <c r="F11" s="40">
        <v>3500</v>
      </c>
      <c r="G11" s="38">
        <v>3500</v>
      </c>
      <c r="H11" s="41">
        <v>3500</v>
      </c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>
        <v>200</v>
      </c>
      <c r="E12" s="39">
        <v>250</v>
      </c>
      <c r="F12" s="40">
        <v>200</v>
      </c>
      <c r="G12" s="38">
        <v>200</v>
      </c>
      <c r="H12" s="41">
        <v>200</v>
      </c>
      <c r="I12" s="42"/>
      <c r="J12" s="38"/>
      <c r="K12" s="39"/>
    </row>
    <row r="13" spans="1:11" ht="12.75">
      <c r="A13" s="18" t="s">
        <v>29</v>
      </c>
      <c r="B13" s="11"/>
      <c r="C13" s="38">
        <v>1458</v>
      </c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3344</v>
      </c>
      <c r="D14" s="48">
        <f aca="true" t="shared" si="1" ref="D14:K14">SUM(D11:D13)</f>
        <v>3200</v>
      </c>
      <c r="E14" s="49">
        <f t="shared" si="1"/>
        <v>3250</v>
      </c>
      <c r="F14" s="50">
        <f t="shared" si="1"/>
        <v>3700</v>
      </c>
      <c r="G14" s="48">
        <f t="shared" si="1"/>
        <v>3700</v>
      </c>
      <c r="H14" s="51">
        <f t="shared" si="1"/>
        <v>3700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23236</v>
      </c>
      <c r="D15" s="53">
        <f aca="true" t="shared" si="2" ref="D15:K15">+D10+D14</f>
        <v>27400</v>
      </c>
      <c r="E15" s="54">
        <f t="shared" si="2"/>
        <v>19200</v>
      </c>
      <c r="F15" s="55">
        <f t="shared" si="2"/>
        <v>21650</v>
      </c>
      <c r="G15" s="53">
        <f t="shared" si="2"/>
        <v>21650</v>
      </c>
      <c r="H15" s="56">
        <f t="shared" si="2"/>
        <v>21650</v>
      </c>
      <c r="I15" s="57">
        <f t="shared" si="2"/>
        <v>18784</v>
      </c>
      <c r="J15" s="53">
        <f t="shared" si="2"/>
        <v>18784</v>
      </c>
      <c r="K15" s="54">
        <f t="shared" si="2"/>
        <v>18784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10130</v>
      </c>
      <c r="D17" s="38">
        <v>13000</v>
      </c>
      <c r="E17" s="39">
        <v>13000</v>
      </c>
      <c r="F17" s="40">
        <v>13000</v>
      </c>
      <c r="G17" s="38">
        <v>13000</v>
      </c>
      <c r="H17" s="41">
        <v>13000</v>
      </c>
      <c r="I17" s="42">
        <v>11742</v>
      </c>
      <c r="J17" s="38">
        <v>11742</v>
      </c>
      <c r="K17" s="39">
        <v>11742</v>
      </c>
    </row>
    <row r="18" spans="1:11" ht="12.75">
      <c r="A18" s="18" t="s">
        <v>35</v>
      </c>
      <c r="B18" s="11"/>
      <c r="C18" s="38">
        <v>1032</v>
      </c>
      <c r="D18" s="38">
        <v>1000</v>
      </c>
      <c r="E18" s="39">
        <v>1000</v>
      </c>
      <c r="F18" s="40">
        <v>1000</v>
      </c>
      <c r="G18" s="38">
        <v>1000</v>
      </c>
      <c r="H18" s="41">
        <v>1000</v>
      </c>
      <c r="I18" s="42"/>
      <c r="J18" s="38"/>
      <c r="K18" s="39"/>
    </row>
    <row r="19" spans="1:11" ht="12.75">
      <c r="A19" s="18" t="s">
        <v>36</v>
      </c>
      <c r="B19" s="11"/>
      <c r="C19" s="38">
        <v>37</v>
      </c>
      <c r="D19" s="38"/>
      <c r="E19" s="39"/>
      <c r="F19" s="40"/>
      <c r="G19" s="38"/>
      <c r="H19" s="41"/>
      <c r="I19" s="42">
        <v>5217</v>
      </c>
      <c r="J19" s="38">
        <v>5217</v>
      </c>
      <c r="K19" s="39">
        <v>5217</v>
      </c>
    </row>
    <row r="20" spans="1:11" ht="12.75">
      <c r="A20" s="18" t="s">
        <v>37</v>
      </c>
      <c r="B20" s="11"/>
      <c r="C20" s="38">
        <v>915</v>
      </c>
      <c r="D20" s="38">
        <v>1000</v>
      </c>
      <c r="E20" s="39">
        <v>1000</v>
      </c>
      <c r="F20" s="40">
        <v>1000</v>
      </c>
      <c r="G20" s="38">
        <v>1000</v>
      </c>
      <c r="H20" s="41">
        <v>1000</v>
      </c>
      <c r="I20" s="42"/>
      <c r="J20" s="38"/>
      <c r="K20" s="39"/>
    </row>
    <row r="21" spans="1:11" ht="12.75">
      <c r="A21" s="18" t="s">
        <v>38</v>
      </c>
      <c r="B21" s="11"/>
      <c r="C21" s="38">
        <v>2622</v>
      </c>
      <c r="D21" s="38">
        <v>4000</v>
      </c>
      <c r="E21" s="39"/>
      <c r="F21" s="40"/>
      <c r="G21" s="38"/>
      <c r="H21" s="41"/>
      <c r="I21" s="42">
        <v>1828</v>
      </c>
      <c r="J21" s="38">
        <v>1828</v>
      </c>
      <c r="K21" s="39">
        <v>1828</v>
      </c>
    </row>
    <row r="22" spans="1:11" ht="12.75">
      <c r="A22" s="19" t="s">
        <v>25</v>
      </c>
      <c r="B22" s="11"/>
      <c r="C22" s="43">
        <f>SUM(C17:C21)</f>
        <v>14736</v>
      </c>
      <c r="D22" s="43">
        <f aca="true" t="shared" si="3" ref="D22:K22">SUM(D17:D21)</f>
        <v>19000</v>
      </c>
      <c r="E22" s="44">
        <f t="shared" si="3"/>
        <v>15000</v>
      </c>
      <c r="F22" s="45">
        <f t="shared" si="3"/>
        <v>15000</v>
      </c>
      <c r="G22" s="43">
        <f t="shared" si="3"/>
        <v>15000</v>
      </c>
      <c r="H22" s="46">
        <f t="shared" si="3"/>
        <v>15000</v>
      </c>
      <c r="I22" s="47">
        <f t="shared" si="3"/>
        <v>18787</v>
      </c>
      <c r="J22" s="43">
        <f t="shared" si="3"/>
        <v>18787</v>
      </c>
      <c r="K22" s="44">
        <f t="shared" si="3"/>
        <v>18787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14736</v>
      </c>
      <c r="D27" s="53">
        <f aca="true" t="shared" si="5" ref="D27:K27">+D22+D26</f>
        <v>19000</v>
      </c>
      <c r="E27" s="54">
        <f t="shared" si="5"/>
        <v>15000</v>
      </c>
      <c r="F27" s="55">
        <f t="shared" si="5"/>
        <v>15000</v>
      </c>
      <c r="G27" s="53">
        <f t="shared" si="5"/>
        <v>15000</v>
      </c>
      <c r="H27" s="56">
        <f t="shared" si="5"/>
        <v>15000</v>
      </c>
      <c r="I27" s="57">
        <f t="shared" si="5"/>
        <v>18787</v>
      </c>
      <c r="J27" s="53">
        <f t="shared" si="5"/>
        <v>18787</v>
      </c>
      <c r="K27" s="54">
        <f t="shared" si="5"/>
        <v>18787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7130</v>
      </c>
      <c r="D29" s="38">
        <v>3200</v>
      </c>
      <c r="E29" s="39">
        <v>3800</v>
      </c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>
        <v>3800</v>
      </c>
      <c r="G30" s="38">
        <v>3800</v>
      </c>
      <c r="H30" s="41">
        <v>3800</v>
      </c>
      <c r="I30" s="42">
        <v>16345</v>
      </c>
      <c r="J30" s="38">
        <v>16345</v>
      </c>
      <c r="K30" s="39">
        <v>16345</v>
      </c>
    </row>
    <row r="31" spans="1:11" ht="12.75">
      <c r="A31" s="19" t="s">
        <v>25</v>
      </c>
      <c r="B31" s="11"/>
      <c r="C31" s="43">
        <f>SUM(C29:C30)</f>
        <v>7130</v>
      </c>
      <c r="D31" s="43">
        <f aca="true" t="shared" si="6" ref="D31:K31">SUM(D29:D30)</f>
        <v>3200</v>
      </c>
      <c r="E31" s="44">
        <f t="shared" si="6"/>
        <v>3800</v>
      </c>
      <c r="F31" s="45">
        <f t="shared" si="6"/>
        <v>3800</v>
      </c>
      <c r="G31" s="43">
        <f t="shared" si="6"/>
        <v>3800</v>
      </c>
      <c r="H31" s="46">
        <f t="shared" si="6"/>
        <v>3800</v>
      </c>
      <c r="I31" s="47">
        <f t="shared" si="6"/>
        <v>16345</v>
      </c>
      <c r="J31" s="43">
        <f t="shared" si="6"/>
        <v>16345</v>
      </c>
      <c r="K31" s="44">
        <f t="shared" si="6"/>
        <v>16345</v>
      </c>
    </row>
    <row r="32" spans="1:11" ht="12.75">
      <c r="A32" s="18" t="s">
        <v>45</v>
      </c>
      <c r="B32" s="11"/>
      <c r="C32" s="38">
        <v>7130</v>
      </c>
      <c r="D32" s="38">
        <v>3200</v>
      </c>
      <c r="E32" s="39">
        <v>3800</v>
      </c>
      <c r="F32" s="40">
        <v>3800</v>
      </c>
      <c r="G32" s="38">
        <v>3800</v>
      </c>
      <c r="H32" s="41">
        <v>3800</v>
      </c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7130</v>
      </c>
      <c r="D35" s="48">
        <f aca="true" t="shared" si="7" ref="D35:K35">SUM(D32:D34)</f>
        <v>3200</v>
      </c>
      <c r="E35" s="49">
        <f t="shared" si="7"/>
        <v>3800</v>
      </c>
      <c r="F35" s="50">
        <f t="shared" si="7"/>
        <v>3800</v>
      </c>
      <c r="G35" s="48">
        <f t="shared" si="7"/>
        <v>3800</v>
      </c>
      <c r="H35" s="51">
        <f t="shared" si="7"/>
        <v>3800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14260</v>
      </c>
      <c r="D36" s="53">
        <f aca="true" t="shared" si="8" ref="D36:K36">+D31+D35</f>
        <v>6400</v>
      </c>
      <c r="E36" s="54">
        <f t="shared" si="8"/>
        <v>7600</v>
      </c>
      <c r="F36" s="55">
        <f t="shared" si="8"/>
        <v>7600</v>
      </c>
      <c r="G36" s="53">
        <f t="shared" si="8"/>
        <v>7600</v>
      </c>
      <c r="H36" s="56">
        <f t="shared" si="8"/>
        <v>7600</v>
      </c>
      <c r="I36" s="57">
        <f t="shared" si="8"/>
        <v>16345</v>
      </c>
      <c r="J36" s="53">
        <f t="shared" si="8"/>
        <v>16345</v>
      </c>
      <c r="K36" s="54">
        <f t="shared" si="8"/>
        <v>16345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4999</v>
      </c>
      <c r="D38" s="58">
        <v>4999</v>
      </c>
      <c r="E38" s="59">
        <v>4999</v>
      </c>
      <c r="F38" s="60">
        <v>4999</v>
      </c>
      <c r="G38" s="58">
        <v>4999</v>
      </c>
      <c r="H38" s="61">
        <v>4999</v>
      </c>
      <c r="I38" s="62">
        <v>5166</v>
      </c>
      <c r="J38" s="58">
        <v>5166</v>
      </c>
      <c r="K38" s="59">
        <v>5166</v>
      </c>
    </row>
    <row r="39" spans="1:11" ht="12.75">
      <c r="A39" s="19" t="s">
        <v>25</v>
      </c>
      <c r="B39" s="11"/>
      <c r="C39" s="38">
        <f>+C38</f>
        <v>4999</v>
      </c>
      <c r="D39" s="38">
        <f aca="true" t="shared" si="9" ref="D39:K39">+D38</f>
        <v>4999</v>
      </c>
      <c r="E39" s="39">
        <f t="shared" si="9"/>
        <v>4999</v>
      </c>
      <c r="F39" s="40">
        <f t="shared" si="9"/>
        <v>4999</v>
      </c>
      <c r="G39" s="38">
        <f t="shared" si="9"/>
        <v>4999</v>
      </c>
      <c r="H39" s="41">
        <f t="shared" si="9"/>
        <v>4999</v>
      </c>
      <c r="I39" s="42">
        <f t="shared" si="9"/>
        <v>5166</v>
      </c>
      <c r="J39" s="38">
        <f t="shared" si="9"/>
        <v>5166</v>
      </c>
      <c r="K39" s="39">
        <f t="shared" si="9"/>
        <v>5166</v>
      </c>
    </row>
    <row r="40" spans="1:11" ht="12.75">
      <c r="A40" s="18" t="s">
        <v>50</v>
      </c>
      <c r="B40" s="11"/>
      <c r="C40" s="38">
        <v>66</v>
      </c>
      <c r="D40" s="38">
        <v>66</v>
      </c>
      <c r="E40" s="39">
        <v>66</v>
      </c>
      <c r="F40" s="40">
        <v>66</v>
      </c>
      <c r="G40" s="38">
        <v>66</v>
      </c>
      <c r="H40" s="41">
        <v>66</v>
      </c>
      <c r="I40" s="42">
        <v>9897</v>
      </c>
      <c r="J40" s="38">
        <v>9897</v>
      </c>
      <c r="K40" s="39">
        <v>9897</v>
      </c>
    </row>
    <row r="41" spans="1:11" ht="12.75">
      <c r="A41" s="18" t="s">
        <v>51</v>
      </c>
      <c r="B41" s="11"/>
      <c r="C41" s="38">
        <v>302</v>
      </c>
      <c r="D41" s="38">
        <v>302</v>
      </c>
      <c r="E41" s="39">
        <v>302</v>
      </c>
      <c r="F41" s="40">
        <v>302</v>
      </c>
      <c r="G41" s="38">
        <v>302</v>
      </c>
      <c r="H41" s="41">
        <v>302</v>
      </c>
      <c r="I41" s="42">
        <v>2821</v>
      </c>
      <c r="J41" s="38">
        <v>2821</v>
      </c>
      <c r="K41" s="39">
        <v>2821</v>
      </c>
    </row>
    <row r="42" spans="1:11" ht="12.75">
      <c r="A42" s="18" t="s">
        <v>52</v>
      </c>
      <c r="B42" s="11"/>
      <c r="C42" s="38">
        <v>4525</v>
      </c>
      <c r="D42" s="38">
        <v>4525</v>
      </c>
      <c r="E42" s="39">
        <v>4525</v>
      </c>
      <c r="F42" s="40">
        <v>4525</v>
      </c>
      <c r="G42" s="38">
        <v>4525</v>
      </c>
      <c r="H42" s="41">
        <v>4525</v>
      </c>
      <c r="I42" s="42">
        <v>103</v>
      </c>
      <c r="J42" s="38">
        <v>103</v>
      </c>
      <c r="K42" s="39">
        <v>103</v>
      </c>
    </row>
    <row r="43" spans="1:11" ht="12.75">
      <c r="A43" s="18" t="s">
        <v>53</v>
      </c>
      <c r="B43" s="11"/>
      <c r="C43" s="38">
        <v>8</v>
      </c>
      <c r="D43" s="38">
        <v>8</v>
      </c>
      <c r="E43" s="39">
        <v>8</v>
      </c>
      <c r="F43" s="40">
        <v>8</v>
      </c>
      <c r="G43" s="38">
        <v>8</v>
      </c>
      <c r="H43" s="41">
        <v>8</v>
      </c>
      <c r="I43" s="42">
        <v>800</v>
      </c>
      <c r="J43" s="38">
        <v>800</v>
      </c>
      <c r="K43" s="39">
        <v>800</v>
      </c>
    </row>
    <row r="44" spans="1:11" ht="12.75">
      <c r="A44" s="18" t="s">
        <v>54</v>
      </c>
      <c r="B44" s="11"/>
      <c r="C44" s="38">
        <v>1424</v>
      </c>
      <c r="D44" s="38">
        <v>1424</v>
      </c>
      <c r="E44" s="39">
        <v>1424</v>
      </c>
      <c r="F44" s="40">
        <v>1424</v>
      </c>
      <c r="G44" s="38">
        <v>1424</v>
      </c>
      <c r="H44" s="41">
        <v>1424</v>
      </c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6325</v>
      </c>
      <c r="D45" s="48">
        <f aca="true" t="shared" si="10" ref="D45:K45">SUM(D40:D44)</f>
        <v>6325</v>
      </c>
      <c r="E45" s="49">
        <f t="shared" si="10"/>
        <v>6325</v>
      </c>
      <c r="F45" s="50">
        <f t="shared" si="10"/>
        <v>6325</v>
      </c>
      <c r="G45" s="48">
        <f t="shared" si="10"/>
        <v>6325</v>
      </c>
      <c r="H45" s="51">
        <f t="shared" si="10"/>
        <v>6325</v>
      </c>
      <c r="I45" s="52">
        <f t="shared" si="10"/>
        <v>13621</v>
      </c>
      <c r="J45" s="48">
        <f t="shared" si="10"/>
        <v>13621</v>
      </c>
      <c r="K45" s="49">
        <f t="shared" si="10"/>
        <v>13621</v>
      </c>
    </row>
    <row r="46" spans="1:11" ht="12.75">
      <c r="A46" s="20" t="s">
        <v>31</v>
      </c>
      <c r="B46" s="11" t="s">
        <v>32</v>
      </c>
      <c r="C46" s="53">
        <f>+C39+C45</f>
        <v>11324</v>
      </c>
      <c r="D46" s="53">
        <f aca="true" t="shared" si="11" ref="D46:K46">+D39+D45</f>
        <v>11324</v>
      </c>
      <c r="E46" s="54">
        <f t="shared" si="11"/>
        <v>11324</v>
      </c>
      <c r="F46" s="55">
        <f t="shared" si="11"/>
        <v>11324</v>
      </c>
      <c r="G46" s="53">
        <f t="shared" si="11"/>
        <v>11324</v>
      </c>
      <c r="H46" s="56">
        <f t="shared" si="11"/>
        <v>11324</v>
      </c>
      <c r="I46" s="57">
        <f t="shared" si="11"/>
        <v>18787</v>
      </c>
      <c r="J46" s="53">
        <f t="shared" si="11"/>
        <v>18787</v>
      </c>
      <c r="K46" s="54">
        <f t="shared" si="11"/>
        <v>18787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>
        <v>7500</v>
      </c>
      <c r="I49" s="42">
        <v>7500</v>
      </c>
      <c r="J49" s="38">
        <v>7500</v>
      </c>
      <c r="K49" s="64">
        <v>7500</v>
      </c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>
        <v>7500</v>
      </c>
      <c r="I50" s="42">
        <v>7500</v>
      </c>
      <c r="J50" s="38">
        <v>7500</v>
      </c>
      <c r="K50" s="64">
        <v>7500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>
        <v>7500</v>
      </c>
      <c r="I51" s="42">
        <v>7500</v>
      </c>
      <c r="J51" s="38">
        <v>7500</v>
      </c>
      <c r="K51" s="64">
        <v>7500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>
        <v>7500</v>
      </c>
      <c r="I52" s="62">
        <v>7500</v>
      </c>
      <c r="J52" s="58">
        <v>7500</v>
      </c>
      <c r="K52" s="80">
        <v>7500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1998080</v>
      </c>
      <c r="G55" s="70">
        <v>1998080</v>
      </c>
      <c r="H55" s="73">
        <v>1998080</v>
      </c>
      <c r="I55" s="74">
        <v>2101980</v>
      </c>
      <c r="J55" s="70">
        <v>2211283</v>
      </c>
      <c r="K55" s="71">
        <v>2326270</v>
      </c>
    </row>
    <row r="56" spans="1:11" ht="12.75">
      <c r="A56" s="18" t="s">
        <v>64</v>
      </c>
      <c r="B56" s="11"/>
      <c r="C56" s="70"/>
      <c r="D56" s="70"/>
      <c r="E56" s="71"/>
      <c r="F56" s="72">
        <v>1876759</v>
      </c>
      <c r="G56" s="70">
        <v>1876759</v>
      </c>
      <c r="H56" s="73">
        <v>1876759</v>
      </c>
      <c r="I56" s="74">
        <v>1974350</v>
      </c>
      <c r="J56" s="70">
        <v>2080965</v>
      </c>
      <c r="K56" s="71">
        <v>2193338</v>
      </c>
    </row>
    <row r="57" spans="1:11" ht="12.75">
      <c r="A57" s="18" t="s">
        <v>65</v>
      </c>
      <c r="B57" s="11"/>
      <c r="C57" s="70"/>
      <c r="D57" s="70"/>
      <c r="E57" s="71"/>
      <c r="F57" s="72">
        <v>1680588</v>
      </c>
      <c r="G57" s="70">
        <v>1680588</v>
      </c>
      <c r="H57" s="73">
        <v>1680588</v>
      </c>
      <c r="I57" s="74">
        <v>1767979</v>
      </c>
      <c r="J57" s="70">
        <v>1859913</v>
      </c>
      <c r="K57" s="71">
        <v>1956629</v>
      </c>
    </row>
    <row r="58" spans="1:11" ht="12.75">
      <c r="A58" s="18" t="s">
        <v>66</v>
      </c>
      <c r="B58" s="11"/>
      <c r="C58" s="70"/>
      <c r="D58" s="70"/>
      <c r="E58" s="71"/>
      <c r="F58" s="72">
        <v>903137</v>
      </c>
      <c r="G58" s="70">
        <v>903137</v>
      </c>
      <c r="H58" s="73">
        <v>903137</v>
      </c>
      <c r="I58" s="74">
        <v>950100</v>
      </c>
      <c r="J58" s="70">
        <v>1001406</v>
      </c>
      <c r="K58" s="71">
        <v>1055481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6458564</v>
      </c>
      <c r="G60" s="65">
        <f t="shared" si="12"/>
        <v>6458564</v>
      </c>
      <c r="H60" s="68">
        <f t="shared" si="12"/>
        <v>6458564</v>
      </c>
      <c r="I60" s="69">
        <f t="shared" si="12"/>
        <v>6794409</v>
      </c>
      <c r="J60" s="65">
        <f t="shared" si="12"/>
        <v>7153567</v>
      </c>
      <c r="K60" s="66">
        <f t="shared" si="12"/>
        <v>7531718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220000</v>
      </c>
      <c r="D63" s="38">
        <v>220000</v>
      </c>
      <c r="E63" s="39">
        <v>220000</v>
      </c>
      <c r="F63" s="86"/>
      <c r="G63" s="38"/>
      <c r="H63" s="41">
        <v>220000</v>
      </c>
      <c r="I63" s="42">
        <v>220000</v>
      </c>
      <c r="J63" s="38">
        <v>220000</v>
      </c>
      <c r="K63" s="39">
        <v>220000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/>
      <c r="G64" s="87"/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4</v>
      </c>
      <c r="D65" s="38">
        <v>4</v>
      </c>
      <c r="E65" s="39">
        <v>4</v>
      </c>
      <c r="F65" s="86"/>
      <c r="G65" s="87"/>
      <c r="H65" s="89">
        <v>4</v>
      </c>
      <c r="I65" s="42">
        <v>4</v>
      </c>
      <c r="J65" s="38">
        <v>4</v>
      </c>
      <c r="K65" s="39">
        <v>4</v>
      </c>
    </row>
    <row r="66" spans="1:11" ht="12.75">
      <c r="A66" s="18" t="s">
        <v>73</v>
      </c>
      <c r="B66" s="11"/>
      <c r="C66" s="38">
        <v>22</v>
      </c>
      <c r="D66" s="38">
        <v>22</v>
      </c>
      <c r="E66" s="39">
        <v>22</v>
      </c>
      <c r="F66" s="86"/>
      <c r="G66" s="87"/>
      <c r="H66" s="89">
        <v>22</v>
      </c>
      <c r="I66" s="42">
        <v>22</v>
      </c>
      <c r="J66" s="38">
        <v>22</v>
      </c>
      <c r="K66" s="39">
        <v>22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/>
      <c r="G67" s="87"/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150</v>
      </c>
      <c r="D68" s="58">
        <v>150</v>
      </c>
      <c r="E68" s="59">
        <v>150</v>
      </c>
      <c r="F68" s="91"/>
      <c r="G68" s="92"/>
      <c r="H68" s="93">
        <v>150</v>
      </c>
      <c r="I68" s="62">
        <v>150</v>
      </c>
      <c r="J68" s="58">
        <v>150</v>
      </c>
      <c r="K68" s="59">
        <v>150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649827</v>
      </c>
      <c r="G71" s="70">
        <v>649827</v>
      </c>
      <c r="H71" s="73">
        <v>649829</v>
      </c>
      <c r="I71" s="74">
        <v>686215</v>
      </c>
      <c r="J71" s="70">
        <v>723271</v>
      </c>
      <c r="K71" s="71">
        <v>762328</v>
      </c>
    </row>
    <row r="72" spans="1:11" ht="12.75">
      <c r="A72" s="18" t="s">
        <v>80</v>
      </c>
      <c r="B72" s="11"/>
      <c r="C72" s="70"/>
      <c r="D72" s="70"/>
      <c r="E72" s="71"/>
      <c r="F72" s="72">
        <v>2300000</v>
      </c>
      <c r="G72" s="70">
        <v>2300000</v>
      </c>
      <c r="H72" s="73">
        <v>2300002</v>
      </c>
      <c r="I72" s="74">
        <v>2300003</v>
      </c>
      <c r="J72" s="70">
        <v>2300003</v>
      </c>
      <c r="K72" s="71">
        <v>2300003</v>
      </c>
    </row>
    <row r="73" spans="1:11" ht="12.75">
      <c r="A73" s="18" t="s">
        <v>81</v>
      </c>
      <c r="B73" s="11"/>
      <c r="C73" s="70"/>
      <c r="D73" s="70"/>
      <c r="E73" s="71"/>
      <c r="F73" s="72">
        <v>2200000</v>
      </c>
      <c r="G73" s="70">
        <v>2200000</v>
      </c>
      <c r="H73" s="73">
        <v>2200002</v>
      </c>
      <c r="I73" s="74">
        <v>2200003</v>
      </c>
      <c r="J73" s="70">
        <v>2200003</v>
      </c>
      <c r="K73" s="71">
        <v>2200003</v>
      </c>
    </row>
    <row r="74" spans="1:11" ht="12.75">
      <c r="A74" s="18" t="s">
        <v>82</v>
      </c>
      <c r="B74" s="11"/>
      <c r="C74" s="70"/>
      <c r="D74" s="70"/>
      <c r="E74" s="71"/>
      <c r="F74" s="72">
        <v>2000000</v>
      </c>
      <c r="G74" s="70">
        <v>2000000</v>
      </c>
      <c r="H74" s="73">
        <v>2000002</v>
      </c>
      <c r="I74" s="74">
        <v>2000003</v>
      </c>
      <c r="J74" s="70">
        <v>2000003</v>
      </c>
      <c r="K74" s="71">
        <v>2000003</v>
      </c>
    </row>
    <row r="75" spans="1:11" ht="12.75">
      <c r="A75" s="18" t="s">
        <v>83</v>
      </c>
      <c r="B75" s="11"/>
      <c r="C75" s="70"/>
      <c r="D75" s="70"/>
      <c r="E75" s="71"/>
      <c r="F75" s="72">
        <v>1100000</v>
      </c>
      <c r="G75" s="70">
        <v>1100000</v>
      </c>
      <c r="H75" s="73">
        <v>1100002</v>
      </c>
      <c r="I75" s="74">
        <v>1100003</v>
      </c>
      <c r="J75" s="70">
        <v>1100003</v>
      </c>
      <c r="K75" s="71">
        <v>1100003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8249827</v>
      </c>
      <c r="G79" s="75">
        <f t="shared" si="13"/>
        <v>8249827</v>
      </c>
      <c r="H79" s="78">
        <f t="shared" si="13"/>
        <v>8249837</v>
      </c>
      <c r="I79" s="79">
        <f t="shared" si="13"/>
        <v>8286227</v>
      </c>
      <c r="J79" s="75">
        <f t="shared" si="13"/>
        <v>8323283</v>
      </c>
      <c r="K79" s="76">
        <f t="shared" si="13"/>
        <v>8362340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5700</v>
      </c>
      <c r="D6" s="38">
        <v>5700</v>
      </c>
      <c r="E6" s="39">
        <v>5700</v>
      </c>
      <c r="F6" s="40">
        <v>5700</v>
      </c>
      <c r="G6" s="38">
        <v>5700</v>
      </c>
      <c r="H6" s="41">
        <v>5700</v>
      </c>
      <c r="I6" s="42">
        <v>5700</v>
      </c>
      <c r="J6" s="38">
        <v>5700</v>
      </c>
      <c r="K6" s="39">
        <v>5700</v>
      </c>
    </row>
    <row r="7" spans="1:11" ht="12.75">
      <c r="A7" s="18" t="s">
        <v>20</v>
      </c>
      <c r="B7" s="11"/>
      <c r="C7" s="38">
        <v>10000</v>
      </c>
      <c r="D7" s="38">
        <v>10000</v>
      </c>
      <c r="E7" s="39">
        <v>10000</v>
      </c>
      <c r="F7" s="40">
        <v>10000</v>
      </c>
      <c r="G7" s="38">
        <v>10000</v>
      </c>
      <c r="H7" s="41">
        <v>10000</v>
      </c>
      <c r="I7" s="42">
        <v>10000</v>
      </c>
      <c r="J7" s="38">
        <v>10000</v>
      </c>
      <c r="K7" s="39">
        <v>10000</v>
      </c>
    </row>
    <row r="8" spans="1:11" ht="12.75">
      <c r="A8" s="18" t="s">
        <v>21</v>
      </c>
      <c r="B8" s="11" t="s">
        <v>22</v>
      </c>
      <c r="C8" s="38">
        <v>52000</v>
      </c>
      <c r="D8" s="38">
        <v>52000</v>
      </c>
      <c r="E8" s="39">
        <v>52000</v>
      </c>
      <c r="F8" s="40">
        <v>52000</v>
      </c>
      <c r="G8" s="38">
        <v>52000</v>
      </c>
      <c r="H8" s="41">
        <v>52000</v>
      </c>
      <c r="I8" s="42">
        <v>52000</v>
      </c>
      <c r="J8" s="38">
        <v>52000</v>
      </c>
      <c r="K8" s="39">
        <v>52000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67700</v>
      </c>
      <c r="D10" s="43">
        <f aca="true" t="shared" si="0" ref="D10:K10">SUM(D6:D9)</f>
        <v>67700</v>
      </c>
      <c r="E10" s="44">
        <f t="shared" si="0"/>
        <v>67700</v>
      </c>
      <c r="F10" s="45">
        <f t="shared" si="0"/>
        <v>67700</v>
      </c>
      <c r="G10" s="43">
        <f t="shared" si="0"/>
        <v>67700</v>
      </c>
      <c r="H10" s="46">
        <f t="shared" si="0"/>
        <v>67700</v>
      </c>
      <c r="I10" s="47">
        <f t="shared" si="0"/>
        <v>67700</v>
      </c>
      <c r="J10" s="43">
        <f t="shared" si="0"/>
        <v>67700</v>
      </c>
      <c r="K10" s="44">
        <f t="shared" si="0"/>
        <v>67700</v>
      </c>
    </row>
    <row r="11" spans="1:11" ht="12.75">
      <c r="A11" s="18" t="s">
        <v>26</v>
      </c>
      <c r="B11" s="11" t="s">
        <v>27</v>
      </c>
      <c r="C11" s="38">
        <v>12000000</v>
      </c>
      <c r="D11" s="38">
        <v>12000000</v>
      </c>
      <c r="E11" s="39">
        <v>12000000</v>
      </c>
      <c r="F11" s="40">
        <v>12000</v>
      </c>
      <c r="G11" s="38">
        <v>12000</v>
      </c>
      <c r="H11" s="41">
        <v>12000</v>
      </c>
      <c r="I11" s="42">
        <v>12000</v>
      </c>
      <c r="J11" s="38">
        <v>12000</v>
      </c>
      <c r="K11" s="39">
        <v>12000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12000000</v>
      </c>
      <c r="D14" s="48">
        <f aca="true" t="shared" si="1" ref="D14:K14">SUM(D11:D13)</f>
        <v>12000000</v>
      </c>
      <c r="E14" s="49">
        <f t="shared" si="1"/>
        <v>12000000</v>
      </c>
      <c r="F14" s="50">
        <f t="shared" si="1"/>
        <v>12000</v>
      </c>
      <c r="G14" s="48">
        <f t="shared" si="1"/>
        <v>12000</v>
      </c>
      <c r="H14" s="51">
        <f t="shared" si="1"/>
        <v>12000</v>
      </c>
      <c r="I14" s="52">
        <f t="shared" si="1"/>
        <v>12000</v>
      </c>
      <c r="J14" s="48">
        <f t="shared" si="1"/>
        <v>12000</v>
      </c>
      <c r="K14" s="49">
        <f t="shared" si="1"/>
        <v>12000</v>
      </c>
    </row>
    <row r="15" spans="1:11" ht="12.75">
      <c r="A15" s="20" t="s">
        <v>31</v>
      </c>
      <c r="B15" s="11" t="s">
        <v>32</v>
      </c>
      <c r="C15" s="53">
        <f>+C10+C14</f>
        <v>12067700</v>
      </c>
      <c r="D15" s="53">
        <f aca="true" t="shared" si="2" ref="D15:K15">+D10+D14</f>
        <v>12067700</v>
      </c>
      <c r="E15" s="54">
        <f t="shared" si="2"/>
        <v>12067700</v>
      </c>
      <c r="F15" s="55">
        <f t="shared" si="2"/>
        <v>79700</v>
      </c>
      <c r="G15" s="53">
        <f t="shared" si="2"/>
        <v>79700</v>
      </c>
      <c r="H15" s="56">
        <f t="shared" si="2"/>
        <v>79700</v>
      </c>
      <c r="I15" s="57">
        <f t="shared" si="2"/>
        <v>79700</v>
      </c>
      <c r="J15" s="53">
        <f t="shared" si="2"/>
        <v>79700</v>
      </c>
      <c r="K15" s="54">
        <f t="shared" si="2"/>
        <v>79700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7000</v>
      </c>
      <c r="D17" s="38">
        <v>7000</v>
      </c>
      <c r="E17" s="39">
        <v>7000</v>
      </c>
      <c r="F17" s="40">
        <v>7000</v>
      </c>
      <c r="G17" s="38">
        <v>7000</v>
      </c>
      <c r="H17" s="41">
        <v>7000</v>
      </c>
      <c r="I17" s="42">
        <v>7000</v>
      </c>
      <c r="J17" s="38">
        <v>7000</v>
      </c>
      <c r="K17" s="39">
        <v>7000</v>
      </c>
    </row>
    <row r="18" spans="1:11" ht="12.75">
      <c r="A18" s="18" t="s">
        <v>35</v>
      </c>
      <c r="B18" s="11"/>
      <c r="C18" s="38">
        <v>5000</v>
      </c>
      <c r="D18" s="38">
        <v>5000</v>
      </c>
      <c r="E18" s="39">
        <v>5000</v>
      </c>
      <c r="F18" s="40">
        <v>5000</v>
      </c>
      <c r="G18" s="38">
        <v>5000</v>
      </c>
      <c r="H18" s="41">
        <v>5000</v>
      </c>
      <c r="I18" s="42">
        <v>5000</v>
      </c>
      <c r="J18" s="38">
        <v>5000</v>
      </c>
      <c r="K18" s="39">
        <v>5000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13000</v>
      </c>
      <c r="D20" s="38">
        <v>13000</v>
      </c>
      <c r="E20" s="39">
        <v>13000</v>
      </c>
      <c r="F20" s="40">
        <v>13000</v>
      </c>
      <c r="G20" s="38">
        <v>13000</v>
      </c>
      <c r="H20" s="41">
        <v>13000</v>
      </c>
      <c r="I20" s="42">
        <v>13000</v>
      </c>
      <c r="J20" s="38">
        <v>13000</v>
      </c>
      <c r="K20" s="39">
        <v>13000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25000</v>
      </c>
      <c r="D22" s="43">
        <f aca="true" t="shared" si="3" ref="D22:K22">SUM(D17:D21)</f>
        <v>25000</v>
      </c>
      <c r="E22" s="44">
        <f t="shared" si="3"/>
        <v>25000</v>
      </c>
      <c r="F22" s="45">
        <f t="shared" si="3"/>
        <v>25000</v>
      </c>
      <c r="G22" s="43">
        <f t="shared" si="3"/>
        <v>25000</v>
      </c>
      <c r="H22" s="46">
        <f t="shared" si="3"/>
        <v>25000</v>
      </c>
      <c r="I22" s="47">
        <f t="shared" si="3"/>
        <v>25000</v>
      </c>
      <c r="J22" s="43">
        <f t="shared" si="3"/>
        <v>25000</v>
      </c>
      <c r="K22" s="44">
        <f t="shared" si="3"/>
        <v>25000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39000000</v>
      </c>
      <c r="D25" s="38">
        <v>39000000</v>
      </c>
      <c r="E25" s="39">
        <v>39000000</v>
      </c>
      <c r="F25" s="40">
        <v>39000</v>
      </c>
      <c r="G25" s="38">
        <v>39000</v>
      </c>
      <c r="H25" s="41">
        <v>39000</v>
      </c>
      <c r="I25" s="42">
        <v>39000</v>
      </c>
      <c r="J25" s="38">
        <v>39000</v>
      </c>
      <c r="K25" s="39">
        <v>39000</v>
      </c>
    </row>
    <row r="26" spans="1:11" ht="12.75">
      <c r="A26" s="19" t="s">
        <v>30</v>
      </c>
      <c r="B26" s="11"/>
      <c r="C26" s="48">
        <f>SUM(C23:C25)</f>
        <v>39000000</v>
      </c>
      <c r="D26" s="48">
        <f aca="true" t="shared" si="4" ref="D26:K26">SUM(D23:D25)</f>
        <v>39000000</v>
      </c>
      <c r="E26" s="49">
        <f t="shared" si="4"/>
        <v>39000000</v>
      </c>
      <c r="F26" s="50">
        <f t="shared" si="4"/>
        <v>39000</v>
      </c>
      <c r="G26" s="48">
        <f t="shared" si="4"/>
        <v>39000</v>
      </c>
      <c r="H26" s="51">
        <f t="shared" si="4"/>
        <v>39000</v>
      </c>
      <c r="I26" s="52">
        <f t="shared" si="4"/>
        <v>39000</v>
      </c>
      <c r="J26" s="48">
        <f t="shared" si="4"/>
        <v>39000</v>
      </c>
      <c r="K26" s="49">
        <f t="shared" si="4"/>
        <v>39000</v>
      </c>
    </row>
    <row r="27" spans="1:11" ht="12.75">
      <c r="A27" s="20" t="s">
        <v>31</v>
      </c>
      <c r="B27" s="11" t="s">
        <v>32</v>
      </c>
      <c r="C27" s="53">
        <f>+C22+C26</f>
        <v>39025000</v>
      </c>
      <c r="D27" s="53">
        <f aca="true" t="shared" si="5" ref="D27:K27">+D22+D26</f>
        <v>39025000</v>
      </c>
      <c r="E27" s="54">
        <f t="shared" si="5"/>
        <v>39025000</v>
      </c>
      <c r="F27" s="55">
        <f t="shared" si="5"/>
        <v>64000</v>
      </c>
      <c r="G27" s="53">
        <f t="shared" si="5"/>
        <v>64000</v>
      </c>
      <c r="H27" s="56">
        <f t="shared" si="5"/>
        <v>64000</v>
      </c>
      <c r="I27" s="57">
        <f t="shared" si="5"/>
        <v>64000</v>
      </c>
      <c r="J27" s="53">
        <f t="shared" si="5"/>
        <v>64000</v>
      </c>
      <c r="K27" s="54">
        <f t="shared" si="5"/>
        <v>64000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128000</v>
      </c>
      <c r="D38" s="58">
        <v>128000</v>
      </c>
      <c r="E38" s="59">
        <v>128000</v>
      </c>
      <c r="F38" s="60">
        <v>150250</v>
      </c>
      <c r="G38" s="58">
        <v>139125</v>
      </c>
      <c r="H38" s="61">
        <v>139125</v>
      </c>
      <c r="I38" s="62">
        <v>139125</v>
      </c>
      <c r="J38" s="58">
        <v>139125</v>
      </c>
      <c r="K38" s="59">
        <v>139125</v>
      </c>
    </row>
    <row r="39" spans="1:11" ht="12.75">
      <c r="A39" s="19" t="s">
        <v>25</v>
      </c>
      <c r="B39" s="11"/>
      <c r="C39" s="38">
        <f>+C38</f>
        <v>128000</v>
      </c>
      <c r="D39" s="38">
        <f aca="true" t="shared" si="9" ref="D39:K39">+D38</f>
        <v>128000</v>
      </c>
      <c r="E39" s="39">
        <f t="shared" si="9"/>
        <v>128000</v>
      </c>
      <c r="F39" s="40">
        <f t="shared" si="9"/>
        <v>150250</v>
      </c>
      <c r="G39" s="38">
        <f t="shared" si="9"/>
        <v>139125</v>
      </c>
      <c r="H39" s="41">
        <f t="shared" si="9"/>
        <v>139125</v>
      </c>
      <c r="I39" s="42">
        <f t="shared" si="9"/>
        <v>139125</v>
      </c>
      <c r="J39" s="38">
        <f t="shared" si="9"/>
        <v>139125</v>
      </c>
      <c r="K39" s="39">
        <f t="shared" si="9"/>
        <v>139125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128000</v>
      </c>
      <c r="D46" s="53">
        <f aca="true" t="shared" si="11" ref="D46:K46">+D39+D45</f>
        <v>128000</v>
      </c>
      <c r="E46" s="54">
        <f t="shared" si="11"/>
        <v>128000</v>
      </c>
      <c r="F46" s="55">
        <f t="shared" si="11"/>
        <v>150250</v>
      </c>
      <c r="G46" s="53">
        <f t="shared" si="11"/>
        <v>139125</v>
      </c>
      <c r="H46" s="56">
        <f t="shared" si="11"/>
        <v>139125</v>
      </c>
      <c r="I46" s="57">
        <f t="shared" si="11"/>
        <v>139125</v>
      </c>
      <c r="J46" s="53">
        <f t="shared" si="11"/>
        <v>139125</v>
      </c>
      <c r="K46" s="54">
        <f t="shared" si="11"/>
        <v>139125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19000</v>
      </c>
      <c r="D49" s="38">
        <v>19000</v>
      </c>
      <c r="E49" s="64">
        <v>19000</v>
      </c>
      <c r="F49" s="42">
        <v>20736</v>
      </c>
      <c r="G49" s="38">
        <v>19000</v>
      </c>
      <c r="H49" s="64">
        <v>19000</v>
      </c>
      <c r="I49" s="42">
        <v>19000</v>
      </c>
      <c r="J49" s="38">
        <v>19000</v>
      </c>
      <c r="K49" s="64">
        <v>19000</v>
      </c>
    </row>
    <row r="50" spans="1:11" ht="12.75">
      <c r="A50" s="18" t="s">
        <v>58</v>
      </c>
      <c r="B50" s="11"/>
      <c r="C50" s="38">
        <v>330</v>
      </c>
      <c r="D50" s="38">
        <v>330</v>
      </c>
      <c r="E50" s="64">
        <v>330</v>
      </c>
      <c r="F50" s="42">
        <v>330</v>
      </c>
      <c r="G50" s="38">
        <v>330</v>
      </c>
      <c r="H50" s="64">
        <v>330</v>
      </c>
      <c r="I50" s="42">
        <v>330</v>
      </c>
      <c r="J50" s="38">
        <v>330</v>
      </c>
      <c r="K50" s="64">
        <v>330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>
        <v>4000000</v>
      </c>
      <c r="H51" s="64">
        <v>4000000</v>
      </c>
      <c r="I51" s="42">
        <v>4000000</v>
      </c>
      <c r="J51" s="38">
        <v>4000000</v>
      </c>
      <c r="K51" s="64">
        <v>4000000</v>
      </c>
    </row>
    <row r="52" spans="1:11" ht="12.75">
      <c r="A52" s="23" t="s">
        <v>60</v>
      </c>
      <c r="B52" s="22"/>
      <c r="C52" s="58">
        <v>58114</v>
      </c>
      <c r="D52" s="58">
        <v>58114</v>
      </c>
      <c r="E52" s="80">
        <v>58114</v>
      </c>
      <c r="F52" s="62">
        <v>58114</v>
      </c>
      <c r="G52" s="58">
        <v>58114</v>
      </c>
      <c r="H52" s="80">
        <v>58114</v>
      </c>
      <c r="I52" s="62">
        <v>58114</v>
      </c>
      <c r="J52" s="58">
        <v>58114</v>
      </c>
      <c r="K52" s="80">
        <v>58114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10000000</v>
      </c>
      <c r="G55" s="70">
        <v>10000000</v>
      </c>
      <c r="H55" s="73">
        <v>10000000</v>
      </c>
      <c r="I55" s="74">
        <v>10000001</v>
      </c>
      <c r="J55" s="70">
        <v>10700000</v>
      </c>
      <c r="K55" s="71">
        <v>11449000</v>
      </c>
    </row>
    <row r="56" spans="1:11" ht="12.75">
      <c r="A56" s="18" t="s">
        <v>64</v>
      </c>
      <c r="B56" s="11"/>
      <c r="C56" s="70"/>
      <c r="D56" s="70"/>
      <c r="E56" s="71"/>
      <c r="F56" s="72">
        <v>500000</v>
      </c>
      <c r="G56" s="70">
        <v>500000</v>
      </c>
      <c r="H56" s="73">
        <v>500000</v>
      </c>
      <c r="I56" s="74">
        <v>350000</v>
      </c>
      <c r="J56" s="70">
        <v>374500</v>
      </c>
      <c r="K56" s="71">
        <v>400715</v>
      </c>
    </row>
    <row r="57" spans="1:11" ht="12.75">
      <c r="A57" s="18" t="s">
        <v>65</v>
      </c>
      <c r="B57" s="11"/>
      <c r="C57" s="70"/>
      <c r="D57" s="70"/>
      <c r="E57" s="71"/>
      <c r="F57" s="72"/>
      <c r="G57" s="70">
        <v>4000000</v>
      </c>
      <c r="H57" s="73">
        <v>4000000</v>
      </c>
      <c r="I57" s="74">
        <v>4000000</v>
      </c>
      <c r="J57" s="70">
        <v>4000000</v>
      </c>
      <c r="K57" s="71">
        <v>4000000</v>
      </c>
    </row>
    <row r="58" spans="1:11" ht="12.75">
      <c r="A58" s="18" t="s">
        <v>66</v>
      </c>
      <c r="B58" s="11"/>
      <c r="C58" s="70"/>
      <c r="D58" s="70"/>
      <c r="E58" s="71"/>
      <c r="F58" s="72">
        <v>20000000</v>
      </c>
      <c r="G58" s="70">
        <v>20605900</v>
      </c>
      <c r="H58" s="73">
        <v>20605900</v>
      </c>
      <c r="I58" s="74">
        <v>20530000</v>
      </c>
      <c r="J58" s="70">
        <v>21983000</v>
      </c>
      <c r="K58" s="71">
        <v>23540000</v>
      </c>
    </row>
    <row r="59" spans="1:11" ht="12.75">
      <c r="A59" s="20" t="s">
        <v>67</v>
      </c>
      <c r="B59" s="26"/>
      <c r="C59" s="81">
        <v>16578222</v>
      </c>
      <c r="D59" s="81">
        <v>33844153</v>
      </c>
      <c r="E59" s="82">
        <v>33844153</v>
      </c>
      <c r="F59" s="83">
        <v>30500000</v>
      </c>
      <c r="G59" s="81">
        <v>30500000</v>
      </c>
      <c r="H59" s="84">
        <v>30500000</v>
      </c>
      <c r="I59" s="85">
        <v>30880000</v>
      </c>
      <c r="J59" s="81">
        <v>33058000</v>
      </c>
      <c r="K59" s="82">
        <v>35390000</v>
      </c>
    </row>
    <row r="60" spans="1:11" ht="12.75">
      <c r="A60" s="27" t="s">
        <v>68</v>
      </c>
      <c r="B60" s="22"/>
      <c r="C60" s="65">
        <f>SUM(C55:C59)</f>
        <v>16578222</v>
      </c>
      <c r="D60" s="65">
        <f aca="true" t="shared" si="12" ref="D60:K60">SUM(D55:D59)</f>
        <v>33844153</v>
      </c>
      <c r="E60" s="66">
        <f t="shared" si="12"/>
        <v>33844153</v>
      </c>
      <c r="F60" s="67">
        <f t="shared" si="12"/>
        <v>61000000</v>
      </c>
      <c r="G60" s="65">
        <f t="shared" si="12"/>
        <v>65605900</v>
      </c>
      <c r="H60" s="68">
        <f t="shared" si="12"/>
        <v>65605900</v>
      </c>
      <c r="I60" s="69">
        <f t="shared" si="12"/>
        <v>65760001</v>
      </c>
      <c r="J60" s="65">
        <f t="shared" si="12"/>
        <v>70115500</v>
      </c>
      <c r="K60" s="66">
        <f t="shared" si="12"/>
        <v>74779715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1593000</v>
      </c>
      <c r="D70" s="70">
        <v>1593000</v>
      </c>
      <c r="E70" s="71">
        <v>1593000</v>
      </c>
      <c r="F70" s="72"/>
      <c r="G70" s="70">
        <v>1593000</v>
      </c>
      <c r="H70" s="73">
        <v>1593000</v>
      </c>
      <c r="I70" s="74">
        <v>1593000</v>
      </c>
      <c r="J70" s="70">
        <v>1593000</v>
      </c>
      <c r="K70" s="71">
        <v>1593000</v>
      </c>
    </row>
    <row r="71" spans="1:11" ht="12.75">
      <c r="A71" s="18" t="s">
        <v>79</v>
      </c>
      <c r="B71" s="11"/>
      <c r="C71" s="70"/>
      <c r="D71" s="70"/>
      <c r="E71" s="71"/>
      <c r="F71" s="72">
        <v>1593000</v>
      </c>
      <c r="G71" s="70">
        <v>3456111</v>
      </c>
      <c r="H71" s="73">
        <v>3456111</v>
      </c>
      <c r="I71" s="74">
        <v>2668000</v>
      </c>
      <c r="J71" s="70">
        <v>2774300</v>
      </c>
      <c r="K71" s="71">
        <v>2887720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1593000</v>
      </c>
      <c r="D79" s="75">
        <f aca="true" t="shared" si="13" ref="D79:K79">SUM(D70:D78)</f>
        <v>1593000</v>
      </c>
      <c r="E79" s="76">
        <f t="shared" si="13"/>
        <v>1593000</v>
      </c>
      <c r="F79" s="77">
        <f t="shared" si="13"/>
        <v>1593000</v>
      </c>
      <c r="G79" s="75">
        <f t="shared" si="13"/>
        <v>5049111</v>
      </c>
      <c r="H79" s="78">
        <f t="shared" si="13"/>
        <v>5049111</v>
      </c>
      <c r="I79" s="79">
        <f t="shared" si="13"/>
        <v>4261000</v>
      </c>
      <c r="J79" s="75">
        <f t="shared" si="13"/>
        <v>4367300</v>
      </c>
      <c r="K79" s="76">
        <f t="shared" si="13"/>
        <v>4480720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4269</v>
      </c>
      <c r="D6" s="38">
        <v>4269</v>
      </c>
      <c r="E6" s="39">
        <v>4269</v>
      </c>
      <c r="F6" s="40">
        <v>4269</v>
      </c>
      <c r="G6" s="38">
        <v>4269</v>
      </c>
      <c r="H6" s="41">
        <v>4269</v>
      </c>
      <c r="I6" s="42">
        <v>4269</v>
      </c>
      <c r="J6" s="38">
        <v>4269</v>
      </c>
      <c r="K6" s="39">
        <v>4269</v>
      </c>
    </row>
    <row r="7" spans="1:11" ht="12.75">
      <c r="A7" s="18" t="s">
        <v>20</v>
      </c>
      <c r="B7" s="11"/>
      <c r="C7" s="38">
        <v>19277</v>
      </c>
      <c r="D7" s="38">
        <v>19277</v>
      </c>
      <c r="E7" s="39">
        <v>19277</v>
      </c>
      <c r="F7" s="40">
        <v>19277</v>
      </c>
      <c r="G7" s="38">
        <v>19277</v>
      </c>
      <c r="H7" s="41">
        <v>19277</v>
      </c>
      <c r="I7" s="42">
        <v>19277</v>
      </c>
      <c r="J7" s="38">
        <v>19277</v>
      </c>
      <c r="K7" s="39">
        <v>19277</v>
      </c>
    </row>
    <row r="8" spans="1:11" ht="12.75">
      <c r="A8" s="18" t="s">
        <v>21</v>
      </c>
      <c r="B8" s="11" t="s">
        <v>22</v>
      </c>
      <c r="C8" s="38">
        <v>3343</v>
      </c>
      <c r="D8" s="38">
        <v>3343</v>
      </c>
      <c r="E8" s="39">
        <v>3343</v>
      </c>
      <c r="F8" s="40">
        <v>3343</v>
      </c>
      <c r="G8" s="38">
        <v>3343</v>
      </c>
      <c r="H8" s="41">
        <v>3343</v>
      </c>
      <c r="I8" s="42">
        <v>3343</v>
      </c>
      <c r="J8" s="38">
        <v>3343</v>
      </c>
      <c r="K8" s="39">
        <v>3343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26889</v>
      </c>
      <c r="D10" s="43">
        <f aca="true" t="shared" si="0" ref="D10:K10">SUM(D6:D9)</f>
        <v>26889</v>
      </c>
      <c r="E10" s="44">
        <f t="shared" si="0"/>
        <v>26889</v>
      </c>
      <c r="F10" s="45">
        <f t="shared" si="0"/>
        <v>26889</v>
      </c>
      <c r="G10" s="43">
        <f t="shared" si="0"/>
        <v>26889</v>
      </c>
      <c r="H10" s="46">
        <f t="shared" si="0"/>
        <v>26889</v>
      </c>
      <c r="I10" s="47">
        <f t="shared" si="0"/>
        <v>26889</v>
      </c>
      <c r="J10" s="43">
        <f t="shared" si="0"/>
        <v>26889</v>
      </c>
      <c r="K10" s="44">
        <f t="shared" si="0"/>
        <v>26889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26889</v>
      </c>
      <c r="D15" s="53">
        <f aca="true" t="shared" si="2" ref="D15:K15">+D10+D14</f>
        <v>26889</v>
      </c>
      <c r="E15" s="54">
        <f t="shared" si="2"/>
        <v>26889</v>
      </c>
      <c r="F15" s="55">
        <f t="shared" si="2"/>
        <v>26889</v>
      </c>
      <c r="G15" s="53">
        <f t="shared" si="2"/>
        <v>26889</v>
      </c>
      <c r="H15" s="56">
        <f t="shared" si="2"/>
        <v>26889</v>
      </c>
      <c r="I15" s="57">
        <f t="shared" si="2"/>
        <v>26889</v>
      </c>
      <c r="J15" s="53">
        <f t="shared" si="2"/>
        <v>26889</v>
      </c>
      <c r="K15" s="54">
        <f t="shared" si="2"/>
        <v>26889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1324</v>
      </c>
      <c r="D19" s="38">
        <v>1324</v>
      </c>
      <c r="E19" s="39">
        <v>1324</v>
      </c>
      <c r="F19" s="40">
        <v>1324</v>
      </c>
      <c r="G19" s="38">
        <v>1324</v>
      </c>
      <c r="H19" s="41">
        <v>1324</v>
      </c>
      <c r="I19" s="42">
        <v>1324</v>
      </c>
      <c r="J19" s="38">
        <v>1324</v>
      </c>
      <c r="K19" s="39">
        <v>1324</v>
      </c>
    </row>
    <row r="20" spans="1:11" ht="12.75">
      <c r="A20" s="18" t="s">
        <v>37</v>
      </c>
      <c r="B20" s="11"/>
      <c r="C20" s="38">
        <v>21488</v>
      </c>
      <c r="D20" s="38">
        <v>21488</v>
      </c>
      <c r="E20" s="39">
        <v>21488</v>
      </c>
      <c r="F20" s="40">
        <v>21488</v>
      </c>
      <c r="G20" s="38">
        <v>21488</v>
      </c>
      <c r="H20" s="41">
        <v>21488</v>
      </c>
      <c r="I20" s="42">
        <v>21488</v>
      </c>
      <c r="J20" s="38">
        <v>21488</v>
      </c>
      <c r="K20" s="39">
        <v>21488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22812</v>
      </c>
      <c r="D22" s="43">
        <f aca="true" t="shared" si="3" ref="D22:K22">SUM(D17:D21)</f>
        <v>22812</v>
      </c>
      <c r="E22" s="44">
        <f t="shared" si="3"/>
        <v>22812</v>
      </c>
      <c r="F22" s="45">
        <f t="shared" si="3"/>
        <v>22812</v>
      </c>
      <c r="G22" s="43">
        <f t="shared" si="3"/>
        <v>22812</v>
      </c>
      <c r="H22" s="46">
        <f t="shared" si="3"/>
        <v>22812</v>
      </c>
      <c r="I22" s="47">
        <f t="shared" si="3"/>
        <v>22812</v>
      </c>
      <c r="J22" s="43">
        <f t="shared" si="3"/>
        <v>22812</v>
      </c>
      <c r="K22" s="44">
        <f t="shared" si="3"/>
        <v>22812</v>
      </c>
    </row>
    <row r="23" spans="1:11" ht="12.75">
      <c r="A23" s="18" t="s">
        <v>39</v>
      </c>
      <c r="B23" s="11"/>
      <c r="C23" s="38">
        <v>26889</v>
      </c>
      <c r="D23" s="38">
        <v>26889</v>
      </c>
      <c r="E23" s="39">
        <v>26889</v>
      </c>
      <c r="F23" s="40">
        <v>26889</v>
      </c>
      <c r="G23" s="38">
        <v>26889</v>
      </c>
      <c r="H23" s="41">
        <v>26889</v>
      </c>
      <c r="I23" s="42">
        <v>26889</v>
      </c>
      <c r="J23" s="38">
        <v>26889</v>
      </c>
      <c r="K23" s="39">
        <v>26889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26889</v>
      </c>
      <c r="D26" s="48">
        <f aca="true" t="shared" si="4" ref="D26:K26">SUM(D23:D25)</f>
        <v>26889</v>
      </c>
      <c r="E26" s="49">
        <f t="shared" si="4"/>
        <v>26889</v>
      </c>
      <c r="F26" s="50">
        <f t="shared" si="4"/>
        <v>26889</v>
      </c>
      <c r="G26" s="48">
        <f t="shared" si="4"/>
        <v>26889</v>
      </c>
      <c r="H26" s="51">
        <f t="shared" si="4"/>
        <v>26889</v>
      </c>
      <c r="I26" s="52">
        <f t="shared" si="4"/>
        <v>26889</v>
      </c>
      <c r="J26" s="48">
        <f t="shared" si="4"/>
        <v>26889</v>
      </c>
      <c r="K26" s="49">
        <f t="shared" si="4"/>
        <v>26889</v>
      </c>
    </row>
    <row r="27" spans="1:11" ht="12.75">
      <c r="A27" s="20" t="s">
        <v>31</v>
      </c>
      <c r="B27" s="11" t="s">
        <v>32</v>
      </c>
      <c r="C27" s="53">
        <f>+C22+C26</f>
        <v>49701</v>
      </c>
      <c r="D27" s="53">
        <f aca="true" t="shared" si="5" ref="D27:K27">+D22+D26</f>
        <v>49701</v>
      </c>
      <c r="E27" s="54">
        <f t="shared" si="5"/>
        <v>49701</v>
      </c>
      <c r="F27" s="55">
        <f t="shared" si="5"/>
        <v>49701</v>
      </c>
      <c r="G27" s="53">
        <f t="shared" si="5"/>
        <v>49701</v>
      </c>
      <c r="H27" s="56">
        <f t="shared" si="5"/>
        <v>49701</v>
      </c>
      <c r="I27" s="57">
        <f t="shared" si="5"/>
        <v>49701</v>
      </c>
      <c r="J27" s="53">
        <f t="shared" si="5"/>
        <v>49701</v>
      </c>
      <c r="K27" s="54">
        <f t="shared" si="5"/>
        <v>49701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15458</v>
      </c>
      <c r="D33" s="38">
        <v>16489</v>
      </c>
      <c r="E33" s="39">
        <v>16489</v>
      </c>
      <c r="F33" s="40">
        <v>16600</v>
      </c>
      <c r="G33" s="38">
        <v>16600</v>
      </c>
      <c r="H33" s="41">
        <v>16600</v>
      </c>
      <c r="I33" s="42">
        <v>16800</v>
      </c>
      <c r="J33" s="38">
        <v>16900</v>
      </c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15458</v>
      </c>
      <c r="D35" s="48">
        <f aca="true" t="shared" si="7" ref="D35:K35">SUM(D32:D34)</f>
        <v>16489</v>
      </c>
      <c r="E35" s="49">
        <f t="shared" si="7"/>
        <v>16489</v>
      </c>
      <c r="F35" s="50">
        <f t="shared" si="7"/>
        <v>16600</v>
      </c>
      <c r="G35" s="48">
        <f t="shared" si="7"/>
        <v>16600</v>
      </c>
      <c r="H35" s="51">
        <f t="shared" si="7"/>
        <v>16600</v>
      </c>
      <c r="I35" s="52">
        <f t="shared" si="7"/>
        <v>16800</v>
      </c>
      <c r="J35" s="48">
        <f t="shared" si="7"/>
        <v>16900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15458</v>
      </c>
      <c r="D36" s="53">
        <f aca="true" t="shared" si="8" ref="D36:K36">+D31+D35</f>
        <v>16489</v>
      </c>
      <c r="E36" s="54">
        <f t="shared" si="8"/>
        <v>16489</v>
      </c>
      <c r="F36" s="55">
        <f t="shared" si="8"/>
        <v>16600</v>
      </c>
      <c r="G36" s="53">
        <f t="shared" si="8"/>
        <v>16600</v>
      </c>
      <c r="H36" s="56">
        <f t="shared" si="8"/>
        <v>16600</v>
      </c>
      <c r="I36" s="57">
        <f t="shared" si="8"/>
        <v>16800</v>
      </c>
      <c r="J36" s="53">
        <f t="shared" si="8"/>
        <v>16900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>
        <v>350</v>
      </c>
      <c r="D40" s="38">
        <v>350</v>
      </c>
      <c r="E40" s="39">
        <v>350</v>
      </c>
      <c r="F40" s="40">
        <v>350</v>
      </c>
      <c r="G40" s="38">
        <v>350</v>
      </c>
      <c r="H40" s="41">
        <v>350</v>
      </c>
      <c r="I40" s="42">
        <v>350</v>
      </c>
      <c r="J40" s="38">
        <v>350</v>
      </c>
      <c r="K40" s="39"/>
    </row>
    <row r="41" spans="1:11" ht="12.75">
      <c r="A41" s="18" t="s">
        <v>51</v>
      </c>
      <c r="B41" s="11"/>
      <c r="C41" s="38">
        <v>23920</v>
      </c>
      <c r="D41" s="38">
        <v>23920</v>
      </c>
      <c r="E41" s="39">
        <v>23920</v>
      </c>
      <c r="F41" s="40">
        <v>23920</v>
      </c>
      <c r="G41" s="38">
        <v>23920</v>
      </c>
      <c r="H41" s="41">
        <v>23920</v>
      </c>
      <c r="I41" s="42">
        <v>23920</v>
      </c>
      <c r="J41" s="38">
        <v>23920</v>
      </c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2373</v>
      </c>
      <c r="D44" s="38">
        <v>2373</v>
      </c>
      <c r="E44" s="39">
        <v>2373</v>
      </c>
      <c r="F44" s="40">
        <v>2373</v>
      </c>
      <c r="G44" s="38">
        <v>2373</v>
      </c>
      <c r="H44" s="41">
        <v>2373</v>
      </c>
      <c r="I44" s="42">
        <v>2373</v>
      </c>
      <c r="J44" s="38">
        <v>2373</v>
      </c>
      <c r="K44" s="39"/>
    </row>
    <row r="45" spans="1:11" ht="12.75">
      <c r="A45" s="19" t="s">
        <v>30</v>
      </c>
      <c r="B45" s="11"/>
      <c r="C45" s="48">
        <f>SUM(C40:C44)</f>
        <v>26643</v>
      </c>
      <c r="D45" s="48">
        <f aca="true" t="shared" si="10" ref="D45:K45">SUM(D40:D44)</f>
        <v>26643</v>
      </c>
      <c r="E45" s="49">
        <f t="shared" si="10"/>
        <v>26643</v>
      </c>
      <c r="F45" s="50">
        <f t="shared" si="10"/>
        <v>26643</v>
      </c>
      <c r="G45" s="48">
        <f t="shared" si="10"/>
        <v>26643</v>
      </c>
      <c r="H45" s="51">
        <f t="shared" si="10"/>
        <v>26643</v>
      </c>
      <c r="I45" s="52">
        <f t="shared" si="10"/>
        <v>26643</v>
      </c>
      <c r="J45" s="48">
        <f t="shared" si="10"/>
        <v>26643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26643</v>
      </c>
      <c r="D46" s="53">
        <f aca="true" t="shared" si="11" ref="D46:K46">+D39+D45</f>
        <v>26643</v>
      </c>
      <c r="E46" s="54">
        <f t="shared" si="11"/>
        <v>26643</v>
      </c>
      <c r="F46" s="55">
        <f t="shared" si="11"/>
        <v>26643</v>
      </c>
      <c r="G46" s="53">
        <f t="shared" si="11"/>
        <v>26643</v>
      </c>
      <c r="H46" s="56">
        <f t="shared" si="11"/>
        <v>26643</v>
      </c>
      <c r="I46" s="57">
        <f t="shared" si="11"/>
        <v>26643</v>
      </c>
      <c r="J46" s="53">
        <f t="shared" si="11"/>
        <v>26643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1299427</v>
      </c>
      <c r="D71" s="70">
        <v>1889598</v>
      </c>
      <c r="E71" s="71"/>
      <c r="F71" s="72">
        <v>1966587</v>
      </c>
      <c r="G71" s="70">
        <v>1966587</v>
      </c>
      <c r="H71" s="73">
        <v>1966587</v>
      </c>
      <c r="I71" s="74">
        <v>2084582</v>
      </c>
      <c r="J71" s="70">
        <v>2188811</v>
      </c>
      <c r="K71" s="71">
        <v>2298251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1299427</v>
      </c>
      <c r="D79" s="75">
        <f aca="true" t="shared" si="13" ref="D79:K79">SUM(D70:D78)</f>
        <v>1889598</v>
      </c>
      <c r="E79" s="76">
        <f t="shared" si="13"/>
        <v>0</v>
      </c>
      <c r="F79" s="77">
        <f t="shared" si="13"/>
        <v>1966587</v>
      </c>
      <c r="G79" s="75">
        <f t="shared" si="13"/>
        <v>1966587</v>
      </c>
      <c r="H79" s="78">
        <f t="shared" si="13"/>
        <v>1966587</v>
      </c>
      <c r="I79" s="79">
        <f t="shared" si="13"/>
        <v>2084582</v>
      </c>
      <c r="J79" s="75">
        <f t="shared" si="13"/>
        <v>2188811</v>
      </c>
      <c r="K79" s="76">
        <f t="shared" si="13"/>
        <v>2298251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6167</v>
      </c>
      <c r="G6" s="38">
        <v>6167</v>
      </c>
      <c r="H6" s="41">
        <v>6167</v>
      </c>
      <c r="I6" s="42">
        <v>6167</v>
      </c>
      <c r="J6" s="38">
        <v>6167</v>
      </c>
      <c r="K6" s="39">
        <v>6167</v>
      </c>
    </row>
    <row r="7" spans="1:11" ht="12.75">
      <c r="A7" s="18" t="s">
        <v>20</v>
      </c>
      <c r="B7" s="11"/>
      <c r="C7" s="38">
        <v>19700</v>
      </c>
      <c r="D7" s="38">
        <v>19700</v>
      </c>
      <c r="E7" s="39"/>
      <c r="F7" s="40">
        <v>6447</v>
      </c>
      <c r="G7" s="38">
        <v>6447</v>
      </c>
      <c r="H7" s="41">
        <v>6447</v>
      </c>
      <c r="I7" s="42">
        <v>6447</v>
      </c>
      <c r="J7" s="38">
        <v>6447</v>
      </c>
      <c r="K7" s="39">
        <v>6447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4581</v>
      </c>
      <c r="G8" s="38">
        <v>4581</v>
      </c>
      <c r="H8" s="41">
        <v>4581</v>
      </c>
      <c r="I8" s="42">
        <v>4581</v>
      </c>
      <c r="J8" s="38">
        <v>4581</v>
      </c>
      <c r="K8" s="39">
        <v>4581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19700</v>
      </c>
      <c r="D10" s="43">
        <f aca="true" t="shared" si="0" ref="D10:K10">SUM(D6:D9)</f>
        <v>19700</v>
      </c>
      <c r="E10" s="44">
        <f t="shared" si="0"/>
        <v>0</v>
      </c>
      <c r="F10" s="45">
        <f t="shared" si="0"/>
        <v>17195</v>
      </c>
      <c r="G10" s="43">
        <f t="shared" si="0"/>
        <v>17195</v>
      </c>
      <c r="H10" s="46">
        <f t="shared" si="0"/>
        <v>17195</v>
      </c>
      <c r="I10" s="47">
        <f t="shared" si="0"/>
        <v>17195</v>
      </c>
      <c r="J10" s="43">
        <f t="shared" si="0"/>
        <v>17195</v>
      </c>
      <c r="K10" s="44">
        <f t="shared" si="0"/>
        <v>17195</v>
      </c>
    </row>
    <row r="11" spans="1:11" ht="12.75">
      <c r="A11" s="18" t="s">
        <v>26</v>
      </c>
      <c r="B11" s="11" t="s">
        <v>27</v>
      </c>
      <c r="C11" s="38">
        <v>10112</v>
      </c>
      <c r="D11" s="38">
        <v>10112</v>
      </c>
      <c r="E11" s="39"/>
      <c r="F11" s="40">
        <v>10112</v>
      </c>
      <c r="G11" s="38">
        <v>10112</v>
      </c>
      <c r="H11" s="41">
        <v>10112</v>
      </c>
      <c r="I11" s="42">
        <v>10112</v>
      </c>
      <c r="J11" s="38">
        <v>10112</v>
      </c>
      <c r="K11" s="39">
        <v>10112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3275</v>
      </c>
      <c r="D13" s="38">
        <v>3275</v>
      </c>
      <c r="E13" s="39"/>
      <c r="F13" s="40">
        <v>3275</v>
      </c>
      <c r="G13" s="38">
        <v>3275</v>
      </c>
      <c r="H13" s="41">
        <v>3275</v>
      </c>
      <c r="I13" s="42">
        <v>3275</v>
      </c>
      <c r="J13" s="38">
        <v>3275</v>
      </c>
      <c r="K13" s="39">
        <v>3275</v>
      </c>
    </row>
    <row r="14" spans="1:11" ht="12.75">
      <c r="A14" s="19" t="s">
        <v>30</v>
      </c>
      <c r="B14" s="11"/>
      <c r="C14" s="48">
        <f>SUM(C11:C13)</f>
        <v>13387</v>
      </c>
      <c r="D14" s="48">
        <f aca="true" t="shared" si="1" ref="D14:K14">SUM(D11:D13)</f>
        <v>13387</v>
      </c>
      <c r="E14" s="49">
        <f t="shared" si="1"/>
        <v>0</v>
      </c>
      <c r="F14" s="50">
        <f t="shared" si="1"/>
        <v>13387</v>
      </c>
      <c r="G14" s="48">
        <f t="shared" si="1"/>
        <v>13387</v>
      </c>
      <c r="H14" s="51">
        <f t="shared" si="1"/>
        <v>13387</v>
      </c>
      <c r="I14" s="52">
        <f t="shared" si="1"/>
        <v>13387</v>
      </c>
      <c r="J14" s="48">
        <f t="shared" si="1"/>
        <v>13387</v>
      </c>
      <c r="K14" s="49">
        <f t="shared" si="1"/>
        <v>13387</v>
      </c>
    </row>
    <row r="15" spans="1:11" ht="12.75">
      <c r="A15" s="20" t="s">
        <v>31</v>
      </c>
      <c r="B15" s="11" t="s">
        <v>32</v>
      </c>
      <c r="C15" s="53">
        <f>+C10+C14</f>
        <v>33087</v>
      </c>
      <c r="D15" s="53">
        <f aca="true" t="shared" si="2" ref="D15:K15">+D10+D14</f>
        <v>33087</v>
      </c>
      <c r="E15" s="54">
        <f t="shared" si="2"/>
        <v>0</v>
      </c>
      <c r="F15" s="55">
        <f t="shared" si="2"/>
        <v>30582</v>
      </c>
      <c r="G15" s="53">
        <f t="shared" si="2"/>
        <v>30582</v>
      </c>
      <c r="H15" s="56">
        <f t="shared" si="2"/>
        <v>30582</v>
      </c>
      <c r="I15" s="57">
        <f t="shared" si="2"/>
        <v>30582</v>
      </c>
      <c r="J15" s="53">
        <f t="shared" si="2"/>
        <v>30582</v>
      </c>
      <c r="K15" s="54">
        <f t="shared" si="2"/>
        <v>30582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10894</v>
      </c>
      <c r="D17" s="38">
        <v>10894</v>
      </c>
      <c r="E17" s="39"/>
      <c r="F17" s="40">
        <v>10894</v>
      </c>
      <c r="G17" s="38">
        <v>10894</v>
      </c>
      <c r="H17" s="41">
        <v>10894</v>
      </c>
      <c r="I17" s="42">
        <v>10894</v>
      </c>
      <c r="J17" s="38">
        <v>10894</v>
      </c>
      <c r="K17" s="39">
        <v>10894</v>
      </c>
    </row>
    <row r="18" spans="1:11" ht="12.75">
      <c r="A18" s="18" t="s">
        <v>35</v>
      </c>
      <c r="B18" s="11"/>
      <c r="C18" s="38">
        <v>1447</v>
      </c>
      <c r="D18" s="38">
        <v>1447</v>
      </c>
      <c r="E18" s="39"/>
      <c r="F18" s="40">
        <v>1447</v>
      </c>
      <c r="G18" s="38">
        <v>1447</v>
      </c>
      <c r="H18" s="41">
        <v>1447</v>
      </c>
      <c r="I18" s="42">
        <v>1447</v>
      </c>
      <c r="J18" s="38">
        <v>1447</v>
      </c>
      <c r="K18" s="39">
        <v>1447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17478</v>
      </c>
      <c r="D20" s="38">
        <v>17478</v>
      </c>
      <c r="E20" s="39"/>
      <c r="F20" s="40">
        <v>17478</v>
      </c>
      <c r="G20" s="38">
        <v>17478</v>
      </c>
      <c r="H20" s="41">
        <v>17478</v>
      </c>
      <c r="I20" s="42">
        <v>17478</v>
      </c>
      <c r="J20" s="38">
        <v>17478</v>
      </c>
      <c r="K20" s="39">
        <v>17478</v>
      </c>
    </row>
    <row r="21" spans="1:11" ht="12.75">
      <c r="A21" s="18" t="s">
        <v>38</v>
      </c>
      <c r="B21" s="11"/>
      <c r="C21" s="38">
        <v>763</v>
      </c>
      <c r="D21" s="38">
        <v>763</v>
      </c>
      <c r="E21" s="39"/>
      <c r="F21" s="40">
        <v>763</v>
      </c>
      <c r="G21" s="38">
        <v>763</v>
      </c>
      <c r="H21" s="41">
        <v>763</v>
      </c>
      <c r="I21" s="42">
        <v>763</v>
      </c>
      <c r="J21" s="38">
        <v>763</v>
      </c>
      <c r="K21" s="39">
        <v>763</v>
      </c>
    </row>
    <row r="22" spans="1:11" ht="12.75">
      <c r="A22" s="19" t="s">
        <v>25</v>
      </c>
      <c r="B22" s="11"/>
      <c r="C22" s="43">
        <f>SUM(C17:C21)</f>
        <v>30582</v>
      </c>
      <c r="D22" s="43">
        <f aca="true" t="shared" si="3" ref="D22:K22">SUM(D17:D21)</f>
        <v>30582</v>
      </c>
      <c r="E22" s="44">
        <f t="shared" si="3"/>
        <v>0</v>
      </c>
      <c r="F22" s="45">
        <f t="shared" si="3"/>
        <v>30582</v>
      </c>
      <c r="G22" s="43">
        <f t="shared" si="3"/>
        <v>30582</v>
      </c>
      <c r="H22" s="46">
        <f t="shared" si="3"/>
        <v>30582</v>
      </c>
      <c r="I22" s="47">
        <f t="shared" si="3"/>
        <v>30582</v>
      </c>
      <c r="J22" s="43">
        <f t="shared" si="3"/>
        <v>30582</v>
      </c>
      <c r="K22" s="44">
        <f t="shared" si="3"/>
        <v>30582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30582</v>
      </c>
      <c r="D27" s="53">
        <f aca="true" t="shared" si="5" ref="D27:K27">+D22+D26</f>
        <v>30582</v>
      </c>
      <c r="E27" s="54">
        <f t="shared" si="5"/>
        <v>0</v>
      </c>
      <c r="F27" s="55">
        <f t="shared" si="5"/>
        <v>30582</v>
      </c>
      <c r="G27" s="53">
        <f t="shared" si="5"/>
        <v>30582</v>
      </c>
      <c r="H27" s="56">
        <f t="shared" si="5"/>
        <v>30582</v>
      </c>
      <c r="I27" s="57">
        <f t="shared" si="5"/>
        <v>30582</v>
      </c>
      <c r="J27" s="53">
        <f t="shared" si="5"/>
        <v>30582</v>
      </c>
      <c r="K27" s="54">
        <f t="shared" si="5"/>
        <v>30582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3975</v>
      </c>
      <c r="D29" s="38">
        <v>3975</v>
      </c>
      <c r="E29" s="39"/>
      <c r="F29" s="40">
        <v>3975</v>
      </c>
      <c r="G29" s="38">
        <v>3975</v>
      </c>
      <c r="H29" s="41">
        <v>3975</v>
      </c>
      <c r="I29" s="42">
        <v>3975</v>
      </c>
      <c r="J29" s="38">
        <v>3975</v>
      </c>
      <c r="K29" s="39">
        <v>3975</v>
      </c>
    </row>
    <row r="30" spans="1:11" ht="12.75">
      <c r="A30" s="18" t="s">
        <v>44</v>
      </c>
      <c r="B30" s="11"/>
      <c r="C30" s="38">
        <v>23243</v>
      </c>
      <c r="D30" s="38">
        <v>23243</v>
      </c>
      <c r="E30" s="39"/>
      <c r="F30" s="40">
        <v>23243</v>
      </c>
      <c r="G30" s="38">
        <v>23243</v>
      </c>
      <c r="H30" s="41">
        <v>23243</v>
      </c>
      <c r="I30" s="42">
        <v>23243</v>
      </c>
      <c r="J30" s="38">
        <v>23243</v>
      </c>
      <c r="K30" s="39">
        <v>23243</v>
      </c>
    </row>
    <row r="31" spans="1:11" ht="12.75">
      <c r="A31" s="19" t="s">
        <v>25</v>
      </c>
      <c r="B31" s="11"/>
      <c r="C31" s="43">
        <f>SUM(C29:C30)</f>
        <v>27218</v>
      </c>
      <c r="D31" s="43">
        <f aca="true" t="shared" si="6" ref="D31:K31">SUM(D29:D30)</f>
        <v>27218</v>
      </c>
      <c r="E31" s="44">
        <f t="shared" si="6"/>
        <v>0</v>
      </c>
      <c r="F31" s="45">
        <f t="shared" si="6"/>
        <v>27218</v>
      </c>
      <c r="G31" s="43">
        <f t="shared" si="6"/>
        <v>27218</v>
      </c>
      <c r="H31" s="46">
        <f t="shared" si="6"/>
        <v>27218</v>
      </c>
      <c r="I31" s="47">
        <f t="shared" si="6"/>
        <v>27218</v>
      </c>
      <c r="J31" s="43">
        <f t="shared" si="6"/>
        <v>27218</v>
      </c>
      <c r="K31" s="44">
        <f t="shared" si="6"/>
        <v>27218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3364</v>
      </c>
      <c r="D34" s="38">
        <v>3364</v>
      </c>
      <c r="E34" s="39"/>
      <c r="F34" s="40">
        <v>3364</v>
      </c>
      <c r="G34" s="38">
        <v>3364</v>
      </c>
      <c r="H34" s="41">
        <v>3364</v>
      </c>
      <c r="I34" s="42">
        <v>3364</v>
      </c>
      <c r="J34" s="38">
        <v>3364</v>
      </c>
      <c r="K34" s="39">
        <v>3364</v>
      </c>
    </row>
    <row r="35" spans="1:11" ht="12.75">
      <c r="A35" s="19" t="s">
        <v>30</v>
      </c>
      <c r="B35" s="11"/>
      <c r="C35" s="48">
        <f>SUM(C32:C34)</f>
        <v>3364</v>
      </c>
      <c r="D35" s="48">
        <f aca="true" t="shared" si="7" ref="D35:K35">SUM(D32:D34)</f>
        <v>3364</v>
      </c>
      <c r="E35" s="49">
        <f t="shared" si="7"/>
        <v>0</v>
      </c>
      <c r="F35" s="50">
        <f t="shared" si="7"/>
        <v>3364</v>
      </c>
      <c r="G35" s="48">
        <f t="shared" si="7"/>
        <v>3364</v>
      </c>
      <c r="H35" s="51">
        <f t="shared" si="7"/>
        <v>3364</v>
      </c>
      <c r="I35" s="52">
        <f t="shared" si="7"/>
        <v>3364</v>
      </c>
      <c r="J35" s="48">
        <f t="shared" si="7"/>
        <v>3364</v>
      </c>
      <c r="K35" s="49">
        <f t="shared" si="7"/>
        <v>3364</v>
      </c>
    </row>
    <row r="36" spans="1:11" ht="12.75">
      <c r="A36" s="20" t="s">
        <v>31</v>
      </c>
      <c r="B36" s="11" t="s">
        <v>32</v>
      </c>
      <c r="C36" s="53">
        <f>+C31+C35</f>
        <v>30582</v>
      </c>
      <c r="D36" s="53">
        <f aca="true" t="shared" si="8" ref="D36:K36">+D31+D35</f>
        <v>30582</v>
      </c>
      <c r="E36" s="54">
        <f t="shared" si="8"/>
        <v>0</v>
      </c>
      <c r="F36" s="55">
        <f t="shared" si="8"/>
        <v>30582</v>
      </c>
      <c r="G36" s="53">
        <f t="shared" si="8"/>
        <v>30582</v>
      </c>
      <c r="H36" s="56">
        <f t="shared" si="8"/>
        <v>30582</v>
      </c>
      <c r="I36" s="57">
        <f t="shared" si="8"/>
        <v>30582</v>
      </c>
      <c r="J36" s="53">
        <f t="shared" si="8"/>
        <v>30582</v>
      </c>
      <c r="K36" s="54">
        <f t="shared" si="8"/>
        <v>30582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7043</v>
      </c>
      <c r="D38" s="58">
        <v>7043</v>
      </c>
      <c r="E38" s="59"/>
      <c r="F38" s="60">
        <v>7043</v>
      </c>
      <c r="G38" s="58">
        <v>7043</v>
      </c>
      <c r="H38" s="61">
        <v>7043</v>
      </c>
      <c r="I38" s="62">
        <v>7043</v>
      </c>
      <c r="J38" s="58">
        <v>7043</v>
      </c>
      <c r="K38" s="59">
        <v>7043</v>
      </c>
    </row>
    <row r="39" spans="1:11" ht="12.75">
      <c r="A39" s="19" t="s">
        <v>25</v>
      </c>
      <c r="B39" s="11"/>
      <c r="C39" s="38">
        <f>+C38</f>
        <v>7043</v>
      </c>
      <c r="D39" s="38">
        <f aca="true" t="shared" si="9" ref="D39:K39">+D38</f>
        <v>7043</v>
      </c>
      <c r="E39" s="39">
        <f t="shared" si="9"/>
        <v>0</v>
      </c>
      <c r="F39" s="40">
        <f t="shared" si="9"/>
        <v>7043</v>
      </c>
      <c r="G39" s="38">
        <f t="shared" si="9"/>
        <v>7043</v>
      </c>
      <c r="H39" s="41">
        <f t="shared" si="9"/>
        <v>7043</v>
      </c>
      <c r="I39" s="42">
        <f t="shared" si="9"/>
        <v>7043</v>
      </c>
      <c r="J39" s="38">
        <f t="shared" si="9"/>
        <v>7043</v>
      </c>
      <c r="K39" s="39">
        <f t="shared" si="9"/>
        <v>7043</v>
      </c>
    </row>
    <row r="40" spans="1:11" ht="12.75">
      <c r="A40" s="18" t="s">
        <v>50</v>
      </c>
      <c r="B40" s="11"/>
      <c r="C40" s="38">
        <v>3116</v>
      </c>
      <c r="D40" s="38">
        <v>3116</v>
      </c>
      <c r="E40" s="39"/>
      <c r="F40" s="40">
        <v>3116</v>
      </c>
      <c r="G40" s="38">
        <v>3116</v>
      </c>
      <c r="H40" s="41">
        <v>3116</v>
      </c>
      <c r="I40" s="42">
        <v>3116</v>
      </c>
      <c r="J40" s="38">
        <v>3116</v>
      </c>
      <c r="K40" s="39">
        <v>3116</v>
      </c>
    </row>
    <row r="41" spans="1:11" ht="12.75">
      <c r="A41" s="18" t="s">
        <v>51</v>
      </c>
      <c r="B41" s="11"/>
      <c r="C41" s="38">
        <v>431</v>
      </c>
      <c r="D41" s="38">
        <v>431</v>
      </c>
      <c r="E41" s="39"/>
      <c r="F41" s="40">
        <v>431</v>
      </c>
      <c r="G41" s="38">
        <v>431</v>
      </c>
      <c r="H41" s="41">
        <v>431</v>
      </c>
      <c r="I41" s="42">
        <v>431</v>
      </c>
      <c r="J41" s="38">
        <v>431</v>
      </c>
      <c r="K41" s="39">
        <v>431</v>
      </c>
    </row>
    <row r="42" spans="1:11" ht="12.75">
      <c r="A42" s="18" t="s">
        <v>52</v>
      </c>
      <c r="B42" s="11"/>
      <c r="C42" s="38">
        <v>18196</v>
      </c>
      <c r="D42" s="38">
        <v>18196</v>
      </c>
      <c r="E42" s="39"/>
      <c r="F42" s="40">
        <v>18196</v>
      </c>
      <c r="G42" s="38">
        <v>18196</v>
      </c>
      <c r="H42" s="41">
        <v>18196</v>
      </c>
      <c r="I42" s="42">
        <v>18196</v>
      </c>
      <c r="J42" s="38">
        <v>18196</v>
      </c>
      <c r="K42" s="39">
        <v>18196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1796</v>
      </c>
      <c r="D44" s="38">
        <v>1796</v>
      </c>
      <c r="E44" s="39"/>
      <c r="F44" s="40">
        <v>1796</v>
      </c>
      <c r="G44" s="38">
        <v>1796</v>
      </c>
      <c r="H44" s="41">
        <v>1796</v>
      </c>
      <c r="I44" s="42">
        <v>1796</v>
      </c>
      <c r="J44" s="38">
        <v>1796</v>
      </c>
      <c r="K44" s="39">
        <v>1796</v>
      </c>
    </row>
    <row r="45" spans="1:11" ht="12.75">
      <c r="A45" s="19" t="s">
        <v>30</v>
      </c>
      <c r="B45" s="11"/>
      <c r="C45" s="48">
        <f>SUM(C40:C44)</f>
        <v>23539</v>
      </c>
      <c r="D45" s="48">
        <f aca="true" t="shared" si="10" ref="D45:K45">SUM(D40:D44)</f>
        <v>23539</v>
      </c>
      <c r="E45" s="49">
        <f t="shared" si="10"/>
        <v>0</v>
      </c>
      <c r="F45" s="50">
        <f t="shared" si="10"/>
        <v>23539</v>
      </c>
      <c r="G45" s="48">
        <f t="shared" si="10"/>
        <v>23539</v>
      </c>
      <c r="H45" s="51">
        <f t="shared" si="10"/>
        <v>23539</v>
      </c>
      <c r="I45" s="52">
        <f t="shared" si="10"/>
        <v>23539</v>
      </c>
      <c r="J45" s="48">
        <f t="shared" si="10"/>
        <v>23539</v>
      </c>
      <c r="K45" s="49">
        <f t="shared" si="10"/>
        <v>23539</v>
      </c>
    </row>
    <row r="46" spans="1:11" ht="12.75">
      <c r="A46" s="20" t="s">
        <v>31</v>
      </c>
      <c r="B46" s="11" t="s">
        <v>32</v>
      </c>
      <c r="C46" s="53">
        <f>+C39+C45</f>
        <v>30582</v>
      </c>
      <c r="D46" s="53">
        <f aca="true" t="shared" si="11" ref="D46:K46">+D39+D45</f>
        <v>30582</v>
      </c>
      <c r="E46" s="54">
        <f t="shared" si="11"/>
        <v>0</v>
      </c>
      <c r="F46" s="55">
        <f t="shared" si="11"/>
        <v>30582</v>
      </c>
      <c r="G46" s="53">
        <f t="shared" si="11"/>
        <v>30582</v>
      </c>
      <c r="H46" s="56">
        <f t="shared" si="11"/>
        <v>30582</v>
      </c>
      <c r="I46" s="57">
        <f t="shared" si="11"/>
        <v>30582</v>
      </c>
      <c r="J46" s="53">
        <f t="shared" si="11"/>
        <v>30582</v>
      </c>
      <c r="K46" s="54">
        <f t="shared" si="11"/>
        <v>30582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>
        <v>15479</v>
      </c>
      <c r="J55" s="70">
        <v>15479</v>
      </c>
      <c r="K55" s="71">
        <v>15479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>
        <v>1290</v>
      </c>
      <c r="J57" s="70">
        <v>15000</v>
      </c>
      <c r="K57" s="71">
        <v>16500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16769</v>
      </c>
      <c r="J60" s="65">
        <f t="shared" si="12"/>
        <v>30479</v>
      </c>
      <c r="K60" s="66">
        <f t="shared" si="12"/>
        <v>31979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>
        <v>4965049</v>
      </c>
      <c r="J71" s="70">
        <v>5232553</v>
      </c>
      <c r="K71" s="71">
        <v>5514795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>
        <v>5037120</v>
      </c>
      <c r="J72" s="70">
        <v>5309124</v>
      </c>
      <c r="K72" s="71">
        <v>5595816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>
        <v>336000</v>
      </c>
      <c r="J74" s="70">
        <v>354144</v>
      </c>
      <c r="K74" s="71">
        <v>373268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10338169</v>
      </c>
      <c r="J79" s="75">
        <f t="shared" si="13"/>
        <v>10895821</v>
      </c>
      <c r="K79" s="76">
        <f t="shared" si="13"/>
        <v>11483879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14797</v>
      </c>
      <c r="D6" s="38">
        <v>14797</v>
      </c>
      <c r="E6" s="39">
        <v>15414</v>
      </c>
      <c r="F6" s="40">
        <v>15414</v>
      </c>
      <c r="G6" s="38">
        <v>15414</v>
      </c>
      <c r="H6" s="41">
        <v>15414</v>
      </c>
      <c r="I6" s="42">
        <v>15414</v>
      </c>
      <c r="J6" s="38">
        <v>15568</v>
      </c>
      <c r="K6" s="39">
        <v>15724</v>
      </c>
    </row>
    <row r="7" spans="1:11" ht="12.75">
      <c r="A7" s="18" t="s">
        <v>20</v>
      </c>
      <c r="B7" s="11"/>
      <c r="C7" s="38">
        <v>7118</v>
      </c>
      <c r="D7" s="38">
        <v>7118</v>
      </c>
      <c r="E7" s="39">
        <v>7118</v>
      </c>
      <c r="F7" s="40">
        <v>7118</v>
      </c>
      <c r="G7" s="38">
        <v>7118</v>
      </c>
      <c r="H7" s="41">
        <v>7118</v>
      </c>
      <c r="I7" s="42">
        <v>7118</v>
      </c>
      <c r="J7" s="38">
        <v>7189</v>
      </c>
      <c r="K7" s="39">
        <v>7118</v>
      </c>
    </row>
    <row r="8" spans="1:11" ht="12.75">
      <c r="A8" s="18" t="s">
        <v>21</v>
      </c>
      <c r="B8" s="11" t="s">
        <v>22</v>
      </c>
      <c r="C8" s="38">
        <v>24644</v>
      </c>
      <c r="D8" s="38">
        <v>26644</v>
      </c>
      <c r="E8" s="39">
        <v>26644</v>
      </c>
      <c r="F8" s="40">
        <v>26644</v>
      </c>
      <c r="G8" s="38">
        <v>26644</v>
      </c>
      <c r="H8" s="41">
        <v>26644</v>
      </c>
      <c r="I8" s="42">
        <v>26644</v>
      </c>
      <c r="J8" s="38">
        <v>26910</v>
      </c>
      <c r="K8" s="39">
        <v>26644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46559</v>
      </c>
      <c r="D10" s="43">
        <f aca="true" t="shared" si="0" ref="D10:K10">SUM(D6:D9)</f>
        <v>48559</v>
      </c>
      <c r="E10" s="44">
        <f t="shared" si="0"/>
        <v>49176</v>
      </c>
      <c r="F10" s="45">
        <f t="shared" si="0"/>
        <v>49176</v>
      </c>
      <c r="G10" s="43">
        <f t="shared" si="0"/>
        <v>49176</v>
      </c>
      <c r="H10" s="46">
        <f t="shared" si="0"/>
        <v>49176</v>
      </c>
      <c r="I10" s="47">
        <f t="shared" si="0"/>
        <v>49176</v>
      </c>
      <c r="J10" s="43">
        <f t="shared" si="0"/>
        <v>49667</v>
      </c>
      <c r="K10" s="44">
        <f t="shared" si="0"/>
        <v>49486</v>
      </c>
    </row>
    <row r="11" spans="1:11" ht="12.75">
      <c r="A11" s="18" t="s">
        <v>26</v>
      </c>
      <c r="B11" s="11" t="s">
        <v>27</v>
      </c>
      <c r="C11" s="38">
        <v>20318</v>
      </c>
      <c r="D11" s="38">
        <v>20318</v>
      </c>
      <c r="E11" s="39">
        <v>20318</v>
      </c>
      <c r="F11" s="40">
        <v>20318</v>
      </c>
      <c r="G11" s="38">
        <v>20318</v>
      </c>
      <c r="H11" s="41">
        <v>20318</v>
      </c>
      <c r="I11" s="42">
        <v>20318</v>
      </c>
      <c r="J11" s="38">
        <v>20521</v>
      </c>
      <c r="K11" s="39">
        <v>20726</v>
      </c>
    </row>
    <row r="12" spans="1:11" ht="12.75">
      <c r="A12" s="18" t="s">
        <v>28</v>
      </c>
      <c r="B12" s="11" t="s">
        <v>24</v>
      </c>
      <c r="C12" s="38">
        <v>1822</v>
      </c>
      <c r="D12" s="38">
        <v>1822</v>
      </c>
      <c r="E12" s="39">
        <v>1822</v>
      </c>
      <c r="F12" s="40">
        <v>1822</v>
      </c>
      <c r="G12" s="38">
        <v>1822</v>
      </c>
      <c r="H12" s="41">
        <v>1822</v>
      </c>
      <c r="I12" s="42">
        <v>1822</v>
      </c>
      <c r="J12" s="38">
        <v>1840</v>
      </c>
      <c r="K12" s="39">
        <v>1859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22140</v>
      </c>
      <c r="D14" s="48">
        <f aca="true" t="shared" si="1" ref="D14:K14">SUM(D11:D13)</f>
        <v>22140</v>
      </c>
      <c r="E14" s="49">
        <f t="shared" si="1"/>
        <v>22140</v>
      </c>
      <c r="F14" s="50">
        <f t="shared" si="1"/>
        <v>22140</v>
      </c>
      <c r="G14" s="48">
        <f t="shared" si="1"/>
        <v>22140</v>
      </c>
      <c r="H14" s="51">
        <f t="shared" si="1"/>
        <v>22140</v>
      </c>
      <c r="I14" s="52">
        <f t="shared" si="1"/>
        <v>22140</v>
      </c>
      <c r="J14" s="48">
        <f t="shared" si="1"/>
        <v>22361</v>
      </c>
      <c r="K14" s="49">
        <f t="shared" si="1"/>
        <v>22585</v>
      </c>
    </row>
    <row r="15" spans="1:11" ht="12.75">
      <c r="A15" s="20" t="s">
        <v>31</v>
      </c>
      <c r="B15" s="11" t="s">
        <v>32</v>
      </c>
      <c r="C15" s="53">
        <f>+C10+C14</f>
        <v>68699</v>
      </c>
      <c r="D15" s="53">
        <f aca="true" t="shared" si="2" ref="D15:K15">+D10+D14</f>
        <v>70699</v>
      </c>
      <c r="E15" s="54">
        <f t="shared" si="2"/>
        <v>71316</v>
      </c>
      <c r="F15" s="55">
        <f t="shared" si="2"/>
        <v>71316</v>
      </c>
      <c r="G15" s="53">
        <f t="shared" si="2"/>
        <v>71316</v>
      </c>
      <c r="H15" s="56">
        <f t="shared" si="2"/>
        <v>71316</v>
      </c>
      <c r="I15" s="57">
        <f t="shared" si="2"/>
        <v>71316</v>
      </c>
      <c r="J15" s="53">
        <f t="shared" si="2"/>
        <v>72028</v>
      </c>
      <c r="K15" s="54">
        <f t="shared" si="2"/>
        <v>72071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15406</v>
      </c>
      <c r="D17" s="38">
        <v>15406</v>
      </c>
      <c r="E17" s="39">
        <v>15950</v>
      </c>
      <c r="F17" s="40">
        <v>15950</v>
      </c>
      <c r="G17" s="38">
        <v>15950</v>
      </c>
      <c r="H17" s="41">
        <v>15950</v>
      </c>
      <c r="I17" s="42">
        <v>15950</v>
      </c>
      <c r="J17" s="38">
        <v>16110</v>
      </c>
      <c r="K17" s="39">
        <v>16271</v>
      </c>
    </row>
    <row r="18" spans="1:11" ht="12.75">
      <c r="A18" s="18" t="s">
        <v>35</v>
      </c>
      <c r="B18" s="11"/>
      <c r="C18" s="38">
        <v>1299</v>
      </c>
      <c r="D18" s="38">
        <v>1299</v>
      </c>
      <c r="E18" s="39">
        <v>1299</v>
      </c>
      <c r="F18" s="40">
        <v>1299</v>
      </c>
      <c r="G18" s="38">
        <v>1299</v>
      </c>
      <c r="H18" s="41">
        <v>1299</v>
      </c>
      <c r="I18" s="42">
        <v>1299</v>
      </c>
      <c r="J18" s="38">
        <v>1312</v>
      </c>
      <c r="K18" s="39">
        <v>1325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6089</v>
      </c>
      <c r="D20" s="38">
        <v>6089</v>
      </c>
      <c r="E20" s="39">
        <v>6089</v>
      </c>
      <c r="F20" s="40">
        <v>6089</v>
      </c>
      <c r="G20" s="38">
        <v>6089</v>
      </c>
      <c r="H20" s="41">
        <v>6089</v>
      </c>
      <c r="I20" s="42">
        <v>6089</v>
      </c>
      <c r="J20" s="38">
        <v>6150</v>
      </c>
      <c r="K20" s="39">
        <v>6211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22794</v>
      </c>
      <c r="D22" s="43">
        <f aca="true" t="shared" si="3" ref="D22:K22">SUM(D17:D21)</f>
        <v>22794</v>
      </c>
      <c r="E22" s="44">
        <f t="shared" si="3"/>
        <v>23338</v>
      </c>
      <c r="F22" s="45">
        <f t="shared" si="3"/>
        <v>23338</v>
      </c>
      <c r="G22" s="43">
        <f t="shared" si="3"/>
        <v>23338</v>
      </c>
      <c r="H22" s="46">
        <f t="shared" si="3"/>
        <v>23338</v>
      </c>
      <c r="I22" s="47">
        <f t="shared" si="3"/>
        <v>23338</v>
      </c>
      <c r="J22" s="43">
        <f t="shared" si="3"/>
        <v>23572</v>
      </c>
      <c r="K22" s="44">
        <f t="shared" si="3"/>
        <v>23807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40958</v>
      </c>
      <c r="D24" s="38">
        <v>40958</v>
      </c>
      <c r="E24" s="39">
        <v>40958</v>
      </c>
      <c r="F24" s="40">
        <v>40958</v>
      </c>
      <c r="G24" s="38">
        <v>40958</v>
      </c>
      <c r="H24" s="41">
        <v>40958</v>
      </c>
      <c r="I24" s="42">
        <v>40958</v>
      </c>
      <c r="J24" s="38">
        <v>41368</v>
      </c>
      <c r="K24" s="39">
        <v>41781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40958</v>
      </c>
      <c r="D26" s="48">
        <f aca="true" t="shared" si="4" ref="D26:K26">SUM(D23:D25)</f>
        <v>40958</v>
      </c>
      <c r="E26" s="49">
        <f t="shared" si="4"/>
        <v>40958</v>
      </c>
      <c r="F26" s="50">
        <f t="shared" si="4"/>
        <v>40958</v>
      </c>
      <c r="G26" s="48">
        <f t="shared" si="4"/>
        <v>40958</v>
      </c>
      <c r="H26" s="51">
        <f t="shared" si="4"/>
        <v>40958</v>
      </c>
      <c r="I26" s="52">
        <f t="shared" si="4"/>
        <v>40958</v>
      </c>
      <c r="J26" s="48">
        <f t="shared" si="4"/>
        <v>41368</v>
      </c>
      <c r="K26" s="49">
        <f t="shared" si="4"/>
        <v>41781</v>
      </c>
    </row>
    <row r="27" spans="1:11" ht="12.75">
      <c r="A27" s="20" t="s">
        <v>31</v>
      </c>
      <c r="B27" s="11" t="s">
        <v>32</v>
      </c>
      <c r="C27" s="53">
        <f>+C22+C26</f>
        <v>63752</v>
      </c>
      <c r="D27" s="53">
        <f aca="true" t="shared" si="5" ref="D27:K27">+D22+D26</f>
        <v>63752</v>
      </c>
      <c r="E27" s="54">
        <f t="shared" si="5"/>
        <v>64296</v>
      </c>
      <c r="F27" s="55">
        <f t="shared" si="5"/>
        <v>64296</v>
      </c>
      <c r="G27" s="53">
        <f t="shared" si="5"/>
        <v>64296</v>
      </c>
      <c r="H27" s="56">
        <f t="shared" si="5"/>
        <v>64296</v>
      </c>
      <c r="I27" s="57">
        <f t="shared" si="5"/>
        <v>64296</v>
      </c>
      <c r="J27" s="53">
        <f t="shared" si="5"/>
        <v>64940</v>
      </c>
      <c r="K27" s="54">
        <f t="shared" si="5"/>
        <v>65588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13455</v>
      </c>
      <c r="D38" s="58">
        <v>13455</v>
      </c>
      <c r="E38" s="59">
        <v>13455</v>
      </c>
      <c r="F38" s="60">
        <v>13178</v>
      </c>
      <c r="G38" s="58">
        <v>13178</v>
      </c>
      <c r="H38" s="61">
        <v>13178</v>
      </c>
      <c r="I38" s="62">
        <v>13178</v>
      </c>
      <c r="J38" s="58">
        <v>13310</v>
      </c>
      <c r="K38" s="59">
        <v>13443</v>
      </c>
    </row>
    <row r="39" spans="1:11" ht="12.75">
      <c r="A39" s="19" t="s">
        <v>25</v>
      </c>
      <c r="B39" s="11"/>
      <c r="C39" s="38">
        <f>+C38</f>
        <v>13455</v>
      </c>
      <c r="D39" s="38">
        <f aca="true" t="shared" si="9" ref="D39:K39">+D38</f>
        <v>13455</v>
      </c>
      <c r="E39" s="39">
        <f t="shared" si="9"/>
        <v>13455</v>
      </c>
      <c r="F39" s="40">
        <f t="shared" si="9"/>
        <v>13178</v>
      </c>
      <c r="G39" s="38">
        <f t="shared" si="9"/>
        <v>13178</v>
      </c>
      <c r="H39" s="41">
        <f t="shared" si="9"/>
        <v>13178</v>
      </c>
      <c r="I39" s="42">
        <f t="shared" si="9"/>
        <v>13178</v>
      </c>
      <c r="J39" s="38">
        <f t="shared" si="9"/>
        <v>13310</v>
      </c>
      <c r="K39" s="39">
        <f t="shared" si="9"/>
        <v>13443</v>
      </c>
    </row>
    <row r="40" spans="1:11" ht="12.75">
      <c r="A40" s="18" t="s">
        <v>50</v>
      </c>
      <c r="B40" s="11"/>
      <c r="C40" s="38">
        <v>31565</v>
      </c>
      <c r="D40" s="38">
        <v>31565</v>
      </c>
      <c r="E40" s="39">
        <v>31565</v>
      </c>
      <c r="F40" s="40">
        <v>31565</v>
      </c>
      <c r="G40" s="38">
        <v>31565</v>
      </c>
      <c r="H40" s="41">
        <v>31565</v>
      </c>
      <c r="I40" s="42">
        <v>31565</v>
      </c>
      <c r="J40" s="38">
        <v>31881</v>
      </c>
      <c r="K40" s="39">
        <v>32199</v>
      </c>
    </row>
    <row r="41" spans="1:11" ht="12.75">
      <c r="A41" s="18" t="s">
        <v>51</v>
      </c>
      <c r="B41" s="11"/>
      <c r="C41" s="38">
        <v>3007</v>
      </c>
      <c r="D41" s="38">
        <v>3007</v>
      </c>
      <c r="E41" s="39">
        <v>3007</v>
      </c>
      <c r="F41" s="40">
        <v>3007</v>
      </c>
      <c r="G41" s="38">
        <v>3007</v>
      </c>
      <c r="H41" s="41">
        <v>3007</v>
      </c>
      <c r="I41" s="42">
        <v>3007</v>
      </c>
      <c r="J41" s="38">
        <v>3037</v>
      </c>
      <c r="K41" s="39">
        <v>3067</v>
      </c>
    </row>
    <row r="42" spans="1:11" ht="12.75">
      <c r="A42" s="18" t="s">
        <v>52</v>
      </c>
      <c r="B42" s="11"/>
      <c r="C42" s="38">
        <v>49192</v>
      </c>
      <c r="D42" s="38">
        <v>49192</v>
      </c>
      <c r="E42" s="39">
        <v>49192</v>
      </c>
      <c r="F42" s="40">
        <v>49192</v>
      </c>
      <c r="G42" s="38">
        <v>49192</v>
      </c>
      <c r="H42" s="41">
        <v>49192</v>
      </c>
      <c r="I42" s="42">
        <v>49192</v>
      </c>
      <c r="J42" s="38">
        <v>49684</v>
      </c>
      <c r="K42" s="39">
        <v>50181</v>
      </c>
    </row>
    <row r="43" spans="1:11" ht="12.75">
      <c r="A43" s="18" t="s">
        <v>53</v>
      </c>
      <c r="B43" s="11"/>
      <c r="C43" s="38">
        <v>51</v>
      </c>
      <c r="D43" s="38">
        <v>51</v>
      </c>
      <c r="E43" s="39">
        <v>51</v>
      </c>
      <c r="F43" s="40">
        <v>51</v>
      </c>
      <c r="G43" s="38">
        <v>51</v>
      </c>
      <c r="H43" s="41">
        <v>51</v>
      </c>
      <c r="I43" s="42">
        <v>51</v>
      </c>
      <c r="J43" s="38">
        <v>52</v>
      </c>
      <c r="K43" s="39">
        <v>52</v>
      </c>
    </row>
    <row r="44" spans="1:11" ht="12.75">
      <c r="A44" s="18" t="s">
        <v>54</v>
      </c>
      <c r="B44" s="11"/>
      <c r="C44" s="38">
        <v>2428</v>
      </c>
      <c r="D44" s="38">
        <v>2428</v>
      </c>
      <c r="E44" s="39">
        <v>2428</v>
      </c>
      <c r="F44" s="40">
        <v>2428</v>
      </c>
      <c r="G44" s="38">
        <v>2428</v>
      </c>
      <c r="H44" s="41">
        <v>2428</v>
      </c>
      <c r="I44" s="42">
        <v>2428</v>
      </c>
      <c r="J44" s="38">
        <v>2452</v>
      </c>
      <c r="K44" s="39">
        <v>2477</v>
      </c>
    </row>
    <row r="45" spans="1:11" ht="12.75">
      <c r="A45" s="19" t="s">
        <v>30</v>
      </c>
      <c r="B45" s="11"/>
      <c r="C45" s="48">
        <f>SUM(C40:C44)</f>
        <v>86243</v>
      </c>
      <c r="D45" s="48">
        <f aca="true" t="shared" si="10" ref="D45:K45">SUM(D40:D44)</f>
        <v>86243</v>
      </c>
      <c r="E45" s="49">
        <f t="shared" si="10"/>
        <v>86243</v>
      </c>
      <c r="F45" s="50">
        <f t="shared" si="10"/>
        <v>86243</v>
      </c>
      <c r="G45" s="48">
        <f t="shared" si="10"/>
        <v>86243</v>
      </c>
      <c r="H45" s="51">
        <f t="shared" si="10"/>
        <v>86243</v>
      </c>
      <c r="I45" s="52">
        <f t="shared" si="10"/>
        <v>86243</v>
      </c>
      <c r="J45" s="48">
        <f t="shared" si="10"/>
        <v>87106</v>
      </c>
      <c r="K45" s="49">
        <f t="shared" si="10"/>
        <v>87976</v>
      </c>
    </row>
    <row r="46" spans="1:11" ht="12.75">
      <c r="A46" s="20" t="s">
        <v>31</v>
      </c>
      <c r="B46" s="11" t="s">
        <v>32</v>
      </c>
      <c r="C46" s="53">
        <f>+C39+C45</f>
        <v>99698</v>
      </c>
      <c r="D46" s="53">
        <f aca="true" t="shared" si="11" ref="D46:K46">+D39+D45</f>
        <v>99698</v>
      </c>
      <c r="E46" s="54">
        <f t="shared" si="11"/>
        <v>99698</v>
      </c>
      <c r="F46" s="55">
        <f t="shared" si="11"/>
        <v>99421</v>
      </c>
      <c r="G46" s="53">
        <f t="shared" si="11"/>
        <v>99421</v>
      </c>
      <c r="H46" s="56">
        <f t="shared" si="11"/>
        <v>99421</v>
      </c>
      <c r="I46" s="57">
        <f t="shared" si="11"/>
        <v>99421</v>
      </c>
      <c r="J46" s="53">
        <f t="shared" si="11"/>
        <v>100416</v>
      </c>
      <c r="K46" s="54">
        <f t="shared" si="11"/>
        <v>101419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3093</v>
      </c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3093</v>
      </c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2330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3093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14743068</v>
      </c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5749546</v>
      </c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1733520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19388861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41614995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/>
      <c r="E63" s="39"/>
      <c r="F63" s="86">
        <v>15000</v>
      </c>
      <c r="G63" s="38"/>
      <c r="H63" s="41">
        <v>15000</v>
      </c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/>
      <c r="E64" s="88"/>
      <c r="F64" s="86">
        <v>6</v>
      </c>
      <c r="G64" s="87"/>
      <c r="H64" s="89">
        <v>6</v>
      </c>
      <c r="I64" s="90"/>
      <c r="J64" s="38"/>
      <c r="K64" s="39"/>
    </row>
    <row r="65" spans="1:11" ht="12.75">
      <c r="A65" s="18" t="s">
        <v>72</v>
      </c>
      <c r="B65" s="11"/>
      <c r="C65" s="38">
        <v>6</v>
      </c>
      <c r="D65" s="38"/>
      <c r="E65" s="39"/>
      <c r="F65" s="86">
        <v>6</v>
      </c>
      <c r="G65" s="87"/>
      <c r="H65" s="89">
        <v>6</v>
      </c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/>
      <c r="E67" s="88"/>
      <c r="F67" s="86">
        <v>50</v>
      </c>
      <c r="G67" s="87"/>
      <c r="H67" s="89">
        <v>50</v>
      </c>
      <c r="I67" s="90"/>
      <c r="J67" s="38"/>
      <c r="K67" s="39"/>
    </row>
    <row r="68" spans="1:11" ht="12.75">
      <c r="A68" s="29" t="s">
        <v>75</v>
      </c>
      <c r="B68" s="22"/>
      <c r="C68" s="58">
        <v>240</v>
      </c>
      <c r="D68" s="58"/>
      <c r="E68" s="59"/>
      <c r="F68" s="91">
        <v>240</v>
      </c>
      <c r="G68" s="92"/>
      <c r="H68" s="93">
        <v>240</v>
      </c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54930075</v>
      </c>
      <c r="D71" s="70">
        <v>664521</v>
      </c>
      <c r="E71" s="71">
        <v>2781935</v>
      </c>
      <c r="F71" s="72">
        <v>73685063</v>
      </c>
      <c r="G71" s="70"/>
      <c r="H71" s="73"/>
      <c r="I71" s="74">
        <v>10042556</v>
      </c>
      <c r="J71" s="70">
        <v>10444260</v>
      </c>
      <c r="K71" s="71">
        <v>11177365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>
        <v>2091253</v>
      </c>
      <c r="J72" s="70">
        <v>2237640</v>
      </c>
      <c r="K72" s="71">
        <v>2416652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>
        <v>1425866</v>
      </c>
      <c r="J73" s="70">
        <v>1525677</v>
      </c>
      <c r="K73" s="71">
        <v>1647731</v>
      </c>
    </row>
    <row r="74" spans="1:11" ht="12.75">
      <c r="A74" s="18" t="s">
        <v>82</v>
      </c>
      <c r="B74" s="11"/>
      <c r="C74" s="70"/>
      <c r="D74" s="70"/>
      <c r="E74" s="71"/>
      <c r="F74" s="72">
        <v>1733520</v>
      </c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>
        <v>4933951</v>
      </c>
      <c r="J75" s="70">
        <v>5229988</v>
      </c>
      <c r="K75" s="71">
        <v>5543787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54930075</v>
      </c>
      <c r="D79" s="75">
        <f aca="true" t="shared" si="13" ref="D79:K79">SUM(D70:D78)</f>
        <v>664521</v>
      </c>
      <c r="E79" s="76">
        <f t="shared" si="13"/>
        <v>2781935</v>
      </c>
      <c r="F79" s="77">
        <f t="shared" si="13"/>
        <v>75418583</v>
      </c>
      <c r="G79" s="75">
        <f t="shared" si="13"/>
        <v>0</v>
      </c>
      <c r="H79" s="78">
        <f t="shared" si="13"/>
        <v>0</v>
      </c>
      <c r="I79" s="79">
        <f t="shared" si="13"/>
        <v>18493626</v>
      </c>
      <c r="J79" s="75">
        <f t="shared" si="13"/>
        <v>19437565</v>
      </c>
      <c r="K79" s="76">
        <f t="shared" si="13"/>
        <v>20785535</v>
      </c>
    </row>
    <row r="80" spans="1:11" ht="12.75">
      <c r="A80" s="94" t="s">
        <v>110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2019-12-02T14:47:37Z</dcterms:created>
  <dcterms:modified xsi:type="dcterms:W3CDTF">2019-12-02T14:48:20Z</dcterms:modified>
  <cp:category/>
  <cp:version/>
  <cp:contentType/>
  <cp:contentStatus/>
</cp:coreProperties>
</file>